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10" documentId="8_{FCB7669C-511F-4490-BD10-B7E25E8904C8}" xr6:coauthVersionLast="47" xr6:coauthVersionMax="47" xr10:uidLastSave="{EAD4F7E0-2B3D-465F-B8F9-6C7419FB6A5E}"/>
  <bookViews>
    <workbookView xWindow="-98" yWindow="-98" windowWidth="28996" windowHeight="15796" xr2:uid="{00000000-000D-0000-FFFF-FFFF00000000}"/>
  </bookViews>
  <sheets>
    <sheet name="EC Telecon Tues 5 Oct Agenda" sheetId="1" r:id="rId1"/>
    <sheet name="EC Roster - Vote Calculator" sheetId="2" r:id="rId2"/>
  </sheets>
  <definedNames>
    <definedName name="_xlnm.Print_Area" localSheetId="0">'EC Telecon Tues 5 Oct Agenda'!$A$1:$G$40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A18" i="1"/>
  <c r="F8" i="1" l="1"/>
  <c r="A37" i="1" l="1"/>
  <c r="A38" i="1" s="1"/>
  <c r="A40" i="1"/>
  <c r="A33" i="1" l="1"/>
  <c r="A34" i="1" s="1"/>
  <c r="A35" i="1" s="1"/>
  <c r="A31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17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20" i="1" l="1"/>
  <c r="F21" i="1" l="1"/>
  <c r="F22" i="1" s="1"/>
  <c r="F23" i="1" s="1"/>
  <c r="F24" i="1" s="1"/>
  <c r="F25" i="1" l="1"/>
  <c r="F26" i="1" l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</calcChain>
</file>

<file path=xl/sharedStrings.xml><?xml version="1.0" encoding="utf-8"?>
<sst xmlns="http://schemas.openxmlformats.org/spreadsheetml/2006/main" count="136" uniqueCount="95">
  <si>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</si>
  <si>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</si>
  <si>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</si>
  <si>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</si>
  <si>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</si>
  <si>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</si>
  <si>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</si>
  <si>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</si>
  <si>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</si>
  <si>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</si>
  <si>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</si>
  <si>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</si>
  <si>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</si>
  <si>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</si>
  <si>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</si>
  <si>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</si>
  <si>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</si>
  <si>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</si>
  <si>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</si>
  <si>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</si>
  <si>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</si>
  <si>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</si>
  <si>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</si>
  <si>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</si>
  <si>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</si>
  <si>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</si>
  <si>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</si>
  <si>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</si>
  <si>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</si>
  <si>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</si>
  <si>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</si>
  <si>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</si>
  <si>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</si>
  <si>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</si>
  <si>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</si>
  <si>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</si>
  <si>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</si>
  <si>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</si>
  <si>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</si>
  <si>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</si>
  <si>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</si>
  <si>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</si>
  <si>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</si>
  <si>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</si>
  <si>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</si>
  <si>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</si>
  <si>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</si>
  <si>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</si>
  <si>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</si>
  <si>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</si>
  <si>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</si>
  <si>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</si>
  <si>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</si>
  <si>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</si>
  <si>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</si>
  <si>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</si>
  <si>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</si>
  <si>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</si>
  <si>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</si>
  <si>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</si>
  <si>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</si>
  <si>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</si>
  <si>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</si>
  <si>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</si>
  <si>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</si>
  <si>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</si>
  <si>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</si>
  <si>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</si>
  <si>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</si>
  <si>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</si>
  <si>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</si>
  <si>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</si>
  <si>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</si>
  <si>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</si>
  <si>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</si>
  <si>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</si>
  <si>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</si>
  <si>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</si>
  <si>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P802.1ABcu </t>
  </si>
  <si>
    <t xml:space="preserve">To Revcom (Conditional), P802.1BArev </t>
  </si>
  <si>
    <t>802 Restructuring Ad hoc Status Update Operating Efficiency, Co-ordination of 802 Next Gen Activities, Mixed-mode transition, Long-term meeting strategy</t>
  </si>
  <si>
    <t>Glenn Parsons</t>
  </si>
  <si>
    <t>Pat Kinney</t>
  </si>
  <si>
    <t>Cancel  802 EC meeting scheduled for 2 Nov 2021</t>
  </si>
  <si>
    <t>Marks</t>
  </si>
  <si>
    <t>Holcomb</t>
  </si>
  <si>
    <t>Approve Liaison Response to ITU-R WP 1A on visible light communications</t>
  </si>
  <si>
    <t>Approve Liaison Response to IETF</t>
  </si>
  <si>
    <t>Stanley</t>
  </si>
  <si>
    <t>To SA Ballot, P802.11az D4.0</t>
  </si>
  <si>
    <t>Approve Liaison to JTC1 regarding PSDO11ax comments</t>
  </si>
  <si>
    <t xml:space="preserve">Approve Liaison to JTC1 regading comments from Hong Kong National body (HK NB) in WG1 N289 </t>
  </si>
  <si>
    <t>R5</t>
  </si>
  <si>
    <t>Gilb</t>
  </si>
  <si>
    <t>Updates to the Operations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</si>
</sst>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60" zoomScaleNormal="160" zoomScaleSheetLayoutView="110" workbookViewId="0">
      <selection activeCell="E19" sqref="E19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92</v>
      </c>
      <c r="B1" s="131"/>
      <c r="C1" s="132" t="s">
        <v>45</v>
      </c>
      <c r="D1" s="133"/>
      <c r="E1" s="134"/>
      <c r="F1" s="135"/>
    </row>
    <row r="2" spans="1:9" x14ac:dyDescent="0.45">
      <c r="A2" s="51"/>
      <c r="B2" s="104"/>
      <c r="C2" s="118" t="s">
        <v>67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5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34</v>
      </c>
      <c r="D9" s="74" t="s">
        <v>1</v>
      </c>
      <c r="E9" s="53">
        <v>5</v>
      </c>
      <c r="F9" s="98">
        <f t="shared" ref="F9:F39" si="0">F8+TIME(0,E8,0)</f>
        <v>0.62847222222222221</v>
      </c>
      <c r="G9" s="141"/>
      <c r="H9" s="142"/>
      <c r="I9" s="142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63</v>
      </c>
      <c r="D10" s="112" t="s">
        <v>1</v>
      </c>
      <c r="E10" s="117">
        <v>2</v>
      </c>
      <c r="F10" s="120">
        <f t="shared" si="0"/>
        <v>0.63194444444444442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64</v>
      </c>
      <c r="C11" s="129" t="s">
        <v>73</v>
      </c>
      <c r="D11" s="109" t="s">
        <v>58</v>
      </c>
      <c r="E11" s="116">
        <v>0</v>
      </c>
      <c r="F11" s="110">
        <f t="shared" si="0"/>
        <v>0.6333333333333333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F9+TIME(0,E9,0)</f>
        <v>0.63194444444444442</v>
      </c>
    </row>
    <row r="14" spans="1:9" x14ac:dyDescent="0.45">
      <c r="A14" s="119">
        <f t="shared" ref="A14:A18" si="2">A13+0.01</f>
        <v>3.01</v>
      </c>
      <c r="B14" s="73" t="s">
        <v>7</v>
      </c>
      <c r="C14" s="74" t="s">
        <v>68</v>
      </c>
      <c r="D14" s="74" t="s">
        <v>0</v>
      </c>
      <c r="E14" s="53">
        <v>10</v>
      </c>
      <c r="F14" s="98">
        <f t="shared" si="0"/>
        <v>0.63541666666666663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65</v>
      </c>
      <c r="D15" s="74" t="s">
        <v>66</v>
      </c>
      <c r="E15" s="53">
        <v>10</v>
      </c>
      <c r="F15" s="98">
        <f t="shared" si="0"/>
        <v>0.64236111111111105</v>
      </c>
      <c r="G15" s="106"/>
    </row>
    <row r="16" spans="1:9" ht="38.25" x14ac:dyDescent="0.45">
      <c r="A16" s="119">
        <f t="shared" si="2"/>
        <v>3.0299999999999994</v>
      </c>
      <c r="B16" s="73" t="s">
        <v>60</v>
      </c>
      <c r="C16" s="74" t="s">
        <v>69</v>
      </c>
      <c r="D16" s="74" t="s">
        <v>58</v>
      </c>
      <c r="E16" s="53">
        <v>10</v>
      </c>
      <c r="F16" s="98">
        <f t="shared" si="0"/>
        <v>0.64930555555555547</v>
      </c>
    </row>
    <row r="17" spans="1:10" ht="38.25" x14ac:dyDescent="0.45">
      <c r="A17" s="119">
        <f t="shared" si="2"/>
        <v>3.0399999999999991</v>
      </c>
      <c r="B17" s="73" t="s">
        <v>8</v>
      </c>
      <c r="C17" s="74" t="s">
        <v>80</v>
      </c>
      <c r="D17" s="74" t="s">
        <v>1</v>
      </c>
      <c r="E17" s="53">
        <v>15</v>
      </c>
      <c r="F17" s="98">
        <f t="shared" si="0"/>
        <v>0.65624999999999989</v>
      </c>
      <c r="G17" s="136"/>
    </row>
    <row r="18" spans="1:10" x14ac:dyDescent="0.45">
      <c r="A18" s="119">
        <f t="shared" si="2"/>
        <v>3.0499999999999989</v>
      </c>
      <c r="B18" s="73" t="s">
        <v>60</v>
      </c>
      <c r="C18" s="74" t="s">
        <v>94</v>
      </c>
      <c r="D18" s="74" t="s">
        <v>93</v>
      </c>
      <c r="E18" s="53">
        <v>10</v>
      </c>
      <c r="F18" s="98">
        <f t="shared" si="0"/>
        <v>0.66666666666666652</v>
      </c>
      <c r="G18" s="139"/>
    </row>
    <row r="19" spans="1:10" x14ac:dyDescent="0.45">
      <c r="A19" s="72"/>
      <c r="B19" s="73"/>
      <c r="C19" s="74"/>
      <c r="D19" s="74"/>
      <c r="E19" s="53"/>
      <c r="F19" s="98">
        <f t="shared" si="0"/>
        <v>0.67361111111111094</v>
      </c>
    </row>
    <row r="20" spans="1:10" x14ac:dyDescent="0.45">
      <c r="A20" s="107">
        <f>4</f>
        <v>4</v>
      </c>
      <c r="B20" s="73"/>
      <c r="C20" s="79" t="s">
        <v>61</v>
      </c>
      <c r="D20" s="74"/>
      <c r="E20" s="53"/>
      <c r="F20" s="98">
        <f t="shared" si="0"/>
        <v>0.67361111111111094</v>
      </c>
    </row>
    <row r="21" spans="1:10" x14ac:dyDescent="0.45">
      <c r="A21" s="119">
        <f t="shared" ref="A21:A29" si="3">A20+0.01</f>
        <v>4.01</v>
      </c>
      <c r="B21" s="73" t="s">
        <v>74</v>
      </c>
      <c r="C21" s="137" t="s">
        <v>76</v>
      </c>
      <c r="D21" s="74" t="s">
        <v>75</v>
      </c>
      <c r="E21" s="53">
        <v>3</v>
      </c>
      <c r="F21" s="98">
        <f t="shared" si="0"/>
        <v>0.67361111111111094</v>
      </c>
      <c r="G21" s="125"/>
    </row>
    <row r="22" spans="1:10" x14ac:dyDescent="0.45">
      <c r="A22" s="119">
        <f t="shared" si="3"/>
        <v>4.0199999999999996</v>
      </c>
      <c r="B22" s="73" t="s">
        <v>74</v>
      </c>
      <c r="C22" s="137" t="s">
        <v>77</v>
      </c>
      <c r="D22" s="74" t="s">
        <v>75</v>
      </c>
      <c r="E22" s="53">
        <v>3</v>
      </c>
      <c r="F22" s="98">
        <f t="shared" si="0"/>
        <v>0.67569444444444426</v>
      </c>
      <c r="G22" s="125"/>
    </row>
    <row r="23" spans="1:10" x14ac:dyDescent="0.45">
      <c r="A23" s="119">
        <f t="shared" si="3"/>
        <v>4.0299999999999994</v>
      </c>
      <c r="B23" s="73" t="s">
        <v>74</v>
      </c>
      <c r="C23" s="137" t="s">
        <v>78</v>
      </c>
      <c r="D23" s="74" t="s">
        <v>75</v>
      </c>
      <c r="E23" s="53">
        <v>3</v>
      </c>
      <c r="F23" s="98">
        <f t="shared" si="0"/>
        <v>0.67777777777777759</v>
      </c>
      <c r="G23" s="125"/>
    </row>
    <row r="24" spans="1:10" x14ac:dyDescent="0.45">
      <c r="A24" s="119">
        <f t="shared" si="3"/>
        <v>4.0399999999999991</v>
      </c>
      <c r="B24" s="73" t="s">
        <v>74</v>
      </c>
      <c r="C24" s="137" t="s">
        <v>79</v>
      </c>
      <c r="D24" s="74" t="s">
        <v>75</v>
      </c>
      <c r="E24" s="53">
        <v>3</v>
      </c>
      <c r="F24" s="98">
        <f t="shared" si="0"/>
        <v>0.67986111111111092</v>
      </c>
      <c r="G24" s="125"/>
    </row>
    <row r="25" spans="1:10" x14ac:dyDescent="0.45">
      <c r="A25" s="119">
        <f t="shared" si="3"/>
        <v>4.0499999999999989</v>
      </c>
      <c r="B25" s="73" t="s">
        <v>74</v>
      </c>
      <c r="C25" s="50" t="s">
        <v>87</v>
      </c>
      <c r="D25" s="74" t="s">
        <v>75</v>
      </c>
      <c r="E25" s="53">
        <v>3</v>
      </c>
      <c r="F25" s="98">
        <f t="shared" si="0"/>
        <v>0.68194444444444424</v>
      </c>
      <c r="G25" s="138"/>
    </row>
    <row r="26" spans="1:10" ht="27.4" customHeight="1" x14ac:dyDescent="0.45">
      <c r="A26" s="119">
        <f t="shared" si="3"/>
        <v>4.0599999999999987</v>
      </c>
      <c r="B26" s="73" t="s">
        <v>74</v>
      </c>
      <c r="C26" s="137" t="s">
        <v>86</v>
      </c>
      <c r="D26" s="74" t="s">
        <v>85</v>
      </c>
      <c r="E26" s="53">
        <v>3</v>
      </c>
      <c r="F26" s="98">
        <f t="shared" si="0"/>
        <v>0.68402777777777757</v>
      </c>
      <c r="G26" s="138"/>
    </row>
    <row r="27" spans="1:10" ht="15.4" customHeight="1" x14ac:dyDescent="0.45">
      <c r="A27" s="119">
        <f t="shared" si="3"/>
        <v>4.0699999999999985</v>
      </c>
      <c r="B27" s="73" t="s">
        <v>74</v>
      </c>
      <c r="C27" s="74" t="s">
        <v>89</v>
      </c>
      <c r="D27" s="74" t="s">
        <v>88</v>
      </c>
      <c r="E27" s="53">
        <v>3</v>
      </c>
      <c r="F27" s="98">
        <f t="shared" si="0"/>
        <v>0.68611111111111089</v>
      </c>
      <c r="G27" s="97"/>
    </row>
    <row r="28" spans="1:10" ht="17.25" customHeight="1" x14ac:dyDescent="0.45">
      <c r="A28" s="119">
        <f t="shared" si="3"/>
        <v>4.0799999999999983</v>
      </c>
      <c r="B28" s="73" t="s">
        <v>74</v>
      </c>
      <c r="C28" s="74" t="s">
        <v>90</v>
      </c>
      <c r="D28" s="74" t="s">
        <v>88</v>
      </c>
      <c r="E28" s="53">
        <v>3</v>
      </c>
      <c r="F28" s="98">
        <f t="shared" ref="F28:F30" si="4">F27+TIME(0,E27,0)</f>
        <v>0.68819444444444422</v>
      </c>
      <c r="G28" s="97"/>
    </row>
    <row r="29" spans="1:10" ht="27.4" customHeight="1" x14ac:dyDescent="0.45">
      <c r="A29" s="119">
        <f t="shared" si="3"/>
        <v>4.0899999999999981</v>
      </c>
      <c r="B29" s="73" t="s">
        <v>74</v>
      </c>
      <c r="C29" s="74" t="s">
        <v>91</v>
      </c>
      <c r="D29" s="74" t="s">
        <v>88</v>
      </c>
      <c r="E29" s="53">
        <v>3</v>
      </c>
      <c r="F29" s="98">
        <f t="shared" si="4"/>
        <v>0.69027777777777755</v>
      </c>
      <c r="G29" s="97"/>
    </row>
    <row r="30" spans="1:10" x14ac:dyDescent="0.45">
      <c r="A30" s="75"/>
      <c r="B30" s="73"/>
      <c r="C30" s="77"/>
      <c r="D30" s="74"/>
      <c r="E30" s="78"/>
      <c r="F30" s="98">
        <f t="shared" si="4"/>
        <v>0.69236111111111087</v>
      </c>
    </row>
    <row r="31" spans="1:10" s="84" customFormat="1" x14ac:dyDescent="0.45">
      <c r="A31" s="107">
        <f>5</f>
        <v>5</v>
      </c>
      <c r="B31" s="73"/>
      <c r="C31" s="76" t="s">
        <v>46</v>
      </c>
      <c r="D31" s="74"/>
      <c r="E31" s="53"/>
      <c r="F31" s="98">
        <f t="shared" si="0"/>
        <v>0.69236111111111087</v>
      </c>
      <c r="G31" s="82"/>
      <c r="H31" s="80"/>
      <c r="I31" s="82"/>
      <c r="J31" s="82"/>
    </row>
    <row r="32" spans="1:10" x14ac:dyDescent="0.45">
      <c r="A32" s="75"/>
      <c r="B32" s="73"/>
      <c r="C32" s="74"/>
      <c r="D32" s="74"/>
      <c r="E32" s="53"/>
      <c r="F32" s="98">
        <f t="shared" si="0"/>
        <v>0.69236111111111087</v>
      </c>
      <c r="G32" s="82"/>
      <c r="H32" s="82"/>
      <c r="I32" s="82"/>
      <c r="J32" s="82"/>
    </row>
    <row r="33" spans="1:10" x14ac:dyDescent="0.45">
      <c r="A33" s="107">
        <f>6</f>
        <v>6</v>
      </c>
      <c r="B33" s="73"/>
      <c r="C33" s="76" t="s">
        <v>62</v>
      </c>
      <c r="D33" s="74"/>
      <c r="E33" s="53"/>
      <c r="F33" s="98">
        <f t="shared" si="0"/>
        <v>0.69236111111111087</v>
      </c>
      <c r="G33" s="82"/>
      <c r="H33" s="82"/>
      <c r="I33" s="82"/>
      <c r="J33" s="82"/>
    </row>
    <row r="34" spans="1:10" x14ac:dyDescent="0.45">
      <c r="A34" s="119">
        <f t="shared" ref="A34:A35" si="5">A33+0.01</f>
        <v>6.01</v>
      </c>
      <c r="B34" s="73" t="s">
        <v>8</v>
      </c>
      <c r="C34" s="74" t="s">
        <v>72</v>
      </c>
      <c r="D34" s="74" t="s">
        <v>58</v>
      </c>
      <c r="E34" s="53">
        <v>2</v>
      </c>
      <c r="F34" s="98">
        <f t="shared" si="0"/>
        <v>0.69236111111111087</v>
      </c>
      <c r="G34" s="82"/>
      <c r="H34" s="82"/>
      <c r="I34" s="82"/>
      <c r="J34" s="82"/>
    </row>
    <row r="35" spans="1:10" x14ac:dyDescent="0.45">
      <c r="A35" s="119">
        <f t="shared" si="5"/>
        <v>6.02</v>
      </c>
      <c r="B35" s="73" t="s">
        <v>7</v>
      </c>
      <c r="C35" s="74" t="s">
        <v>83</v>
      </c>
      <c r="D35" s="74" t="s">
        <v>84</v>
      </c>
      <c r="E35" s="53">
        <v>3</v>
      </c>
      <c r="F35" s="98">
        <f t="shared" si="0"/>
        <v>0.69374999999999976</v>
      </c>
      <c r="G35" s="82"/>
      <c r="H35" s="82"/>
      <c r="I35" s="82"/>
      <c r="J35" s="82"/>
    </row>
    <row r="36" spans="1:10" x14ac:dyDescent="0.35">
      <c r="A36" s="72"/>
      <c r="B36" s="73"/>
      <c r="C36" s="85"/>
      <c r="D36" s="86"/>
      <c r="E36" s="87"/>
      <c r="F36" s="98">
        <f t="shared" si="0"/>
        <v>0.69583333333333308</v>
      </c>
      <c r="G36" s="82"/>
      <c r="H36" s="82"/>
      <c r="I36" s="82"/>
      <c r="J36" s="82"/>
    </row>
    <row r="37" spans="1:10" ht="25.5" x14ac:dyDescent="0.45">
      <c r="A37" s="107">
        <f>9</f>
        <v>9</v>
      </c>
      <c r="B37" s="73"/>
      <c r="C37" s="88" t="s">
        <v>31</v>
      </c>
      <c r="D37" s="74" t="s">
        <v>32</v>
      </c>
      <c r="E37" s="89">
        <v>5</v>
      </c>
      <c r="F37" s="98">
        <f t="shared" si="0"/>
        <v>0.69583333333333308</v>
      </c>
      <c r="G37" s="82"/>
      <c r="H37" s="82"/>
      <c r="I37" s="82"/>
      <c r="J37" s="82"/>
    </row>
    <row r="38" spans="1:10" ht="25.5" x14ac:dyDescent="0.45">
      <c r="A38" s="114">
        <f t="shared" ref="A38" si="6">A37+0.01</f>
        <v>9.01</v>
      </c>
      <c r="B38" s="121" t="s">
        <v>70</v>
      </c>
      <c r="C38" s="122" t="s">
        <v>71</v>
      </c>
      <c r="D38" s="123" t="s">
        <v>1</v>
      </c>
      <c r="E38" s="124">
        <v>2</v>
      </c>
      <c r="F38" s="98">
        <f t="shared" si="0"/>
        <v>0.69930555555555529</v>
      </c>
      <c r="G38" s="82"/>
      <c r="H38" s="82"/>
      <c r="I38" s="82"/>
      <c r="J38" s="82"/>
    </row>
    <row r="39" spans="1:10" x14ac:dyDescent="0.45">
      <c r="A39" s="140"/>
      <c r="B39" s="121"/>
      <c r="C39" s="122"/>
      <c r="D39" s="123"/>
      <c r="E39" s="124"/>
      <c r="F39" s="98">
        <f t="shared" si="0"/>
        <v>0.70069444444444418</v>
      </c>
      <c r="G39" s="82"/>
      <c r="H39" s="82"/>
      <c r="I39" s="82"/>
      <c r="J39" s="82"/>
    </row>
    <row r="40" spans="1:10" ht="14.45" customHeight="1" thickBot="1" x14ac:dyDescent="0.5">
      <c r="A40" s="115">
        <f>10</f>
        <v>10</v>
      </c>
      <c r="B40" s="90" t="s">
        <v>7</v>
      </c>
      <c r="C40" s="91" t="s">
        <v>35</v>
      </c>
      <c r="D40" s="92" t="s">
        <v>1</v>
      </c>
      <c r="E40" s="93"/>
      <c r="F40" s="94">
        <v>0.70833333333333337</v>
      </c>
      <c r="G40" s="95"/>
      <c r="H40" s="82"/>
    </row>
    <row r="44" spans="1:10" x14ac:dyDescent="0.45">
      <c r="C44" s="97"/>
    </row>
    <row r="45" spans="1:10" x14ac:dyDescent="0.45">
      <c r="C45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3" sqref="C1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81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82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Oct Agenda</vt:lpstr>
      <vt:lpstr>EC Roster - Vote Calculator</vt:lpstr>
      <vt:lpstr>'EC Telecon Tues 5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2021-09-30T12:37:58Z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