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907/"/>
    </mc:Choice>
  </mc:AlternateContent>
  <xr:revisionPtr revIDLastSave="8" documentId="8_{1BA589F5-855E-4CAA-945E-49E538DC2106}" xr6:coauthVersionLast="47" xr6:coauthVersionMax="47" xr10:uidLastSave="{CDB0CF67-24A0-413F-A5B7-9AC9C4A0D6E9}"/>
  <bookViews>
    <workbookView xWindow="-27585" yWindow="18465" windowWidth="24975" windowHeight="12990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7" i="1" s="1"/>
  <c r="A16" i="1"/>
  <c r="A17" i="1" s="1"/>
  <c r="F8" i="1"/>
  <c r="A25" i="1" l="1"/>
  <c r="A26" i="1"/>
  <c r="A23" i="1" l="1"/>
  <c r="A21" i="1"/>
  <c r="A19" i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8" i="1" s="1"/>
  <c r="F10" i="1"/>
  <c r="F11" i="1" s="1"/>
  <c r="F19" i="1" l="1"/>
  <c r="F20" i="1" s="1"/>
  <c r="F21" i="1" s="1"/>
  <c r="F22" i="1" s="1"/>
  <c r="F23" i="1" s="1"/>
  <c r="F24" i="1" s="1"/>
  <c r="F25" i="1" s="1"/>
</calcChain>
</file>

<file path=xl/sharedStrings.xml><?xml version="1.0" encoding="utf-8"?>
<sst xmlns="http://schemas.openxmlformats.org/spreadsheetml/2006/main" count="97" uniqueCount="75">
  <si>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</si>
  <si>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</si>
  <si>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</si>
  <si>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</si>
  <si>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</si>
  <si>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</si>
  <si>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</si>
  <si>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</si>
  <si>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</si>
  <si>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</si>
  <si>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</si>
  <si>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</si>
  <si>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</si>
  <si>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</si>
  <si>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</si>
  <si>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</si>
  <si>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</si>
  <si>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</si>
  <si>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</si>
  <si>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</si>
  <si>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</si>
  <si>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</si>
  <si>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</si>
  <si>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</si>
  <si>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</si>
  <si>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</si>
  <si>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</si>
  <si>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</si>
  <si>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</si>
  <si>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</si>
  <si>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</si>
  <si>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</si>
  <si>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</si>
  <si>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</si>
  <si>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</si>
  <si>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</si>
  <si>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</si>
  <si>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</si>
  <si>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</si>
  <si>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</si>
  <si>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</si>
  <si>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</si>
  <si>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</si>
  <si>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</si>
  <si>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</si>
  <si>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</si>
  <si>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</si>
  <si>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</si>
  <si>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</si>
  <si>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</si>
  <si>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</si>
  <si>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</si>
  <si>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</si>
  <si>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</si>
  <si>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</si>
  <si>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</si>
  <si>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</si>
  <si>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</si>
  <si>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</si>
  <si>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</si>
  <si>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</si>
  <si>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</si>
  <si>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</si>
  <si>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</si>
  <si>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</si>
  <si>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</si>
  <si>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</si>
  <si>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</si>
  <si>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</si>
  <si>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7 Sept 2021</t>
  </si>
  <si>
    <t>Future Venue Update (Nov 21 F2F Plenary Decision)</t>
  </si>
  <si>
    <r>
      <t xml:space="preserve">Approve the following minutes
</t>
    </r>
    <r>
      <rPr>
        <b/>
        <sz val="10"/>
        <color rgb="FF000000"/>
        <rFont val="Calibri"/>
        <family val="2"/>
      </rPr>
      <t>•</t>
    </r>
    <r>
      <rPr>
        <b/>
        <sz val="14"/>
        <color rgb="FF000000"/>
        <rFont val="Cambria"/>
        <family val="1"/>
      </rPr>
      <t xml:space="preserve"> </t>
    </r>
    <r>
      <rPr>
        <b/>
        <sz val="10"/>
        <color rgb="FF000000"/>
        <rFont val="Cambria"/>
        <family val="1"/>
      </rPr>
      <t xml:space="preserve">July 2021 Plenary 802 EC Opening Meeting - https://mentor.ieee.org/802-ec/dcn/21/ec-21-0101-00-00EC-july-2021-opening-meeting-minutes.pdf
</t>
    </r>
    <r>
      <rPr>
        <b/>
        <sz val="10"/>
        <color rgb="FF000000"/>
        <rFont val="Calibri"/>
        <family val="2"/>
      </rPr>
      <t>•</t>
    </r>
    <r>
      <rPr>
        <b/>
        <sz val="14"/>
        <color rgb="FF000000"/>
        <rFont val="Cambria"/>
        <family val="1"/>
      </rPr>
      <t xml:space="preserve"> </t>
    </r>
    <r>
      <rPr>
        <b/>
        <sz val="10"/>
        <color rgb="FF000000"/>
        <rFont val="Cambria"/>
        <family val="1"/>
      </rPr>
      <t xml:space="preserve">July 2021 Plenary 802 EC Closing Meeting - https://mentor.ieee.org/802-ec/dcn/21/ec-21-0102-00-00EC-july-2021-closing-meeting-minutes.pdf 
</t>
    </r>
  </si>
  <si>
    <t>Update - EC Action Item Summary
See https://mentor.ieee.org/802-ec/dcn/19/ec-19-0085-49-00EC-ec-action-items-ongoing.pdf</t>
  </si>
  <si>
    <t>Rules Suspension - Nov 2021 Plenary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</si>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</sst>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sz val="10"/>
      <color rgb="FF000000"/>
      <name val="Calibri"/>
      <family val="2"/>
    </font>
    <font>
      <b/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140" zoomScaleNormal="140" zoomScaleSheetLayoutView="110" workbookViewId="0">
      <selection activeCell="H4" sqref="H4"/>
    </sheetView>
  </sheetViews>
  <sheetFormatPr defaultColWidth="8.86328125" defaultRowHeight="12.75" x14ac:dyDescent="0.45"/>
  <cols>
    <col min="1" max="1" width="4.5976562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74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2"/>
      <c r="C2" s="130" t="s">
        <v>69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TIME(15,0,0)</f>
        <v>0.625</v>
      </c>
    </row>
    <row r="9" spans="1:9" x14ac:dyDescent="0.45">
      <c r="A9" s="115">
        <f>2</f>
        <v>2</v>
      </c>
      <c r="B9" s="104" t="s">
        <v>7</v>
      </c>
      <c r="C9" s="105" t="s">
        <v>35</v>
      </c>
      <c r="D9" s="80" t="s">
        <v>1</v>
      </c>
      <c r="E9" s="59">
        <v>5</v>
      </c>
      <c r="F9" s="106">
        <f t="shared" ref="F9:F25" si="0">F8+TIME(0,E8,0)</f>
        <v>0.62847222222222221</v>
      </c>
      <c r="G9" s="134"/>
      <c r="H9" s="135"/>
      <c r="I9" s="135"/>
    </row>
    <row r="10" spans="1:9" ht="25.5" x14ac:dyDescent="0.45">
      <c r="A10" s="131">
        <f t="shared" ref="A10:A11" si="1">A9+0.01</f>
        <v>2.0099999999999998</v>
      </c>
      <c r="B10" s="122" t="s">
        <v>8</v>
      </c>
      <c r="C10" s="123" t="s">
        <v>65</v>
      </c>
      <c r="D10" s="124" t="s">
        <v>1</v>
      </c>
      <c r="E10" s="129">
        <v>2</v>
      </c>
      <c r="F10" s="132">
        <f t="shared" si="0"/>
        <v>0.63194444444444442</v>
      </c>
      <c r="G10" s="87"/>
      <c r="H10" s="55"/>
      <c r="I10" s="55"/>
    </row>
    <row r="11" spans="1:9" s="89" customFormat="1" ht="102" customHeight="1" x14ac:dyDescent="0.45">
      <c r="A11" s="116">
        <f t="shared" si="1"/>
        <v>2.0199999999999996</v>
      </c>
      <c r="B11" s="117" t="s">
        <v>66</v>
      </c>
      <c r="C11" s="118" t="s">
        <v>71</v>
      </c>
      <c r="D11" s="119" t="s">
        <v>60</v>
      </c>
      <c r="E11" s="128">
        <v>0</v>
      </c>
      <c r="F11" s="120">
        <f t="shared" si="0"/>
        <v>0.6333333333333333</v>
      </c>
      <c r="G11" s="113"/>
      <c r="H11" s="111"/>
      <c r="I11" s="111"/>
    </row>
    <row r="12" spans="1:9" s="89" customFormat="1" x14ac:dyDescent="0.45">
      <c r="A12" s="121"/>
      <c r="B12" s="122"/>
      <c r="C12" s="123"/>
      <c r="D12" s="124"/>
      <c r="E12" s="129"/>
      <c r="F12" s="125"/>
      <c r="G12" s="113"/>
      <c r="H12" s="111"/>
      <c r="I12" s="111"/>
    </row>
    <row r="13" spans="1:9" x14ac:dyDescent="0.45">
      <c r="A13" s="11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6">
        <f>F9+TIME(0,E9,0)</f>
        <v>0.63194444444444442</v>
      </c>
    </row>
    <row r="14" spans="1:9" x14ac:dyDescent="0.45">
      <c r="A14" s="126">
        <f t="shared" ref="A14:A17" si="2">A13+0.01</f>
        <v>3.01</v>
      </c>
      <c r="B14" s="79" t="s">
        <v>7</v>
      </c>
      <c r="C14" s="80" t="s">
        <v>70</v>
      </c>
      <c r="D14" s="80" t="s">
        <v>0</v>
      </c>
      <c r="E14" s="59">
        <v>30</v>
      </c>
      <c r="F14" s="106">
        <f t="shared" si="0"/>
        <v>0.63541666666666663</v>
      </c>
      <c r="G14" s="114"/>
    </row>
    <row r="15" spans="1:9" x14ac:dyDescent="0.45">
      <c r="A15" s="126">
        <f t="shared" si="2"/>
        <v>3.0199999999999996</v>
      </c>
      <c r="B15" s="79" t="s">
        <v>8</v>
      </c>
      <c r="C15" s="80" t="s">
        <v>67</v>
      </c>
      <c r="D15" s="80" t="s">
        <v>68</v>
      </c>
      <c r="E15" s="59">
        <v>10</v>
      </c>
      <c r="F15" s="106">
        <f t="shared" si="0"/>
        <v>0.65625</v>
      </c>
      <c r="G15" s="114"/>
    </row>
    <row r="16" spans="1:9" x14ac:dyDescent="0.45">
      <c r="A16" s="126">
        <f t="shared" si="2"/>
        <v>3.0299999999999994</v>
      </c>
      <c r="B16" s="79" t="s">
        <v>7</v>
      </c>
      <c r="C16" s="80" t="s">
        <v>73</v>
      </c>
      <c r="D16" s="80" t="s">
        <v>60</v>
      </c>
      <c r="E16" s="59">
        <v>10</v>
      </c>
      <c r="F16" s="106">
        <f t="shared" ref="F16:F17" si="3">F15+TIME(0,E15,0)</f>
        <v>0.66319444444444442</v>
      </c>
      <c r="G16" s="133"/>
    </row>
    <row r="17" spans="1:10" ht="38.25" x14ac:dyDescent="0.45">
      <c r="A17" s="126">
        <f t="shared" si="2"/>
        <v>3.0399999999999991</v>
      </c>
      <c r="B17" s="79" t="s">
        <v>62</v>
      </c>
      <c r="C17" s="80" t="s">
        <v>72</v>
      </c>
      <c r="D17" s="80" t="s">
        <v>60</v>
      </c>
      <c r="E17" s="59">
        <v>10</v>
      </c>
      <c r="F17" s="106">
        <f t="shared" si="3"/>
        <v>0.67013888888888884</v>
      </c>
    </row>
    <row r="18" spans="1:10" x14ac:dyDescent="0.45">
      <c r="A18" s="78"/>
      <c r="B18" s="79"/>
      <c r="C18" s="80"/>
      <c r="D18" s="80"/>
      <c r="E18" s="59"/>
      <c r="F18" s="106">
        <f t="shared" si="0"/>
        <v>0.67708333333333326</v>
      </c>
    </row>
    <row r="19" spans="1:10" x14ac:dyDescent="0.45">
      <c r="A19" s="115">
        <f>4</f>
        <v>4</v>
      </c>
      <c r="B19" s="79"/>
      <c r="C19" s="85" t="s">
        <v>63</v>
      </c>
      <c r="D19" s="80"/>
      <c r="E19" s="59"/>
      <c r="F19" s="106">
        <f t="shared" si="0"/>
        <v>0.67708333333333326</v>
      </c>
    </row>
    <row r="20" spans="1:10" x14ac:dyDescent="0.45">
      <c r="A20" s="81"/>
      <c r="B20" s="79"/>
      <c r="C20" s="83"/>
      <c r="D20" s="80"/>
      <c r="E20" s="84"/>
      <c r="F20" s="106">
        <f t="shared" si="0"/>
        <v>0.67708333333333326</v>
      </c>
    </row>
    <row r="21" spans="1:10" s="90" customFormat="1" x14ac:dyDescent="0.45">
      <c r="A21" s="115">
        <f>5</f>
        <v>5</v>
      </c>
      <c r="B21" s="79"/>
      <c r="C21" s="82" t="s">
        <v>47</v>
      </c>
      <c r="D21" s="80"/>
      <c r="E21" s="59"/>
      <c r="F21" s="106">
        <f t="shared" si="0"/>
        <v>0.67708333333333326</v>
      </c>
      <c r="G21" s="88"/>
      <c r="H21" s="86"/>
      <c r="I21" s="88"/>
      <c r="J21" s="88"/>
    </row>
    <row r="22" spans="1:10" x14ac:dyDescent="0.45">
      <c r="A22" s="81"/>
      <c r="B22" s="79"/>
      <c r="C22" s="80"/>
      <c r="D22" s="80"/>
      <c r="E22" s="59"/>
      <c r="F22" s="106">
        <f t="shared" si="0"/>
        <v>0.67708333333333326</v>
      </c>
      <c r="G22" s="88"/>
      <c r="H22" s="88"/>
      <c r="I22" s="88"/>
      <c r="J22" s="88"/>
    </row>
    <row r="23" spans="1:10" x14ac:dyDescent="0.45">
      <c r="A23" s="115">
        <f>6</f>
        <v>6</v>
      </c>
      <c r="B23" s="79"/>
      <c r="C23" s="82" t="s">
        <v>64</v>
      </c>
      <c r="D23" s="80"/>
      <c r="E23" s="59"/>
      <c r="F23" s="106">
        <f t="shared" si="0"/>
        <v>0.67708333333333326</v>
      </c>
      <c r="G23" s="88"/>
      <c r="H23" s="88"/>
      <c r="I23" s="88"/>
      <c r="J23" s="88"/>
    </row>
    <row r="24" spans="1:10" x14ac:dyDescent="0.35">
      <c r="A24" s="78"/>
      <c r="B24" s="79"/>
      <c r="C24" s="91"/>
      <c r="D24" s="92"/>
      <c r="E24" s="93"/>
      <c r="F24" s="106">
        <f t="shared" si="0"/>
        <v>0.67708333333333326</v>
      </c>
      <c r="G24" s="88"/>
      <c r="H24" s="88"/>
      <c r="I24" s="88"/>
      <c r="J24" s="88"/>
    </row>
    <row r="25" spans="1:10" ht="25.5" x14ac:dyDescent="0.45">
      <c r="A25" s="115">
        <f>9</f>
        <v>9</v>
      </c>
      <c r="B25" s="79"/>
      <c r="C25" s="94" t="s">
        <v>31</v>
      </c>
      <c r="D25" s="80" t="s">
        <v>32</v>
      </c>
      <c r="E25" s="95">
        <v>5</v>
      </c>
      <c r="F25" s="106">
        <f t="shared" si="0"/>
        <v>0.67708333333333326</v>
      </c>
      <c r="G25" s="88"/>
      <c r="H25" s="88"/>
      <c r="I25" s="88"/>
      <c r="J25" s="88"/>
    </row>
    <row r="26" spans="1:10" ht="14.45" customHeight="1" thickBot="1" x14ac:dyDescent="0.5">
      <c r="A26" s="127">
        <f>10</f>
        <v>10</v>
      </c>
      <c r="B26" s="96" t="s">
        <v>7</v>
      </c>
      <c r="C26" s="97" t="s">
        <v>36</v>
      </c>
      <c r="D26" s="98" t="s">
        <v>1</v>
      </c>
      <c r="E26" s="99"/>
      <c r="F26" s="100">
        <v>0.70833333333333337</v>
      </c>
      <c r="G26" s="101"/>
      <c r="H26" s="88"/>
    </row>
    <row r="30" spans="1:10" x14ac:dyDescent="0.45">
      <c r="C30" s="103"/>
    </row>
    <row r="31" spans="1:10" x14ac:dyDescent="0.45">
      <c r="C31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2021-08-25T16:27:45Z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