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803/"/>
    </mc:Choice>
  </mc:AlternateContent>
  <xr:revisionPtr revIDLastSave="2" documentId="8_{0DA06887-52BA-428A-9A56-A641253E38A0}" xr6:coauthVersionLast="47" xr6:coauthVersionMax="47" xr10:uidLastSave="{DB083438-A2F2-4FC7-B236-411875F9A5A5}"/>
  <bookViews>
    <workbookView xWindow="-28290" yWindow="5355" windowWidth="25350" windowHeight="15135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4" i="1" l="1"/>
  <c r="A25" i="1"/>
  <c r="A22" i="1" l="1"/>
  <c r="A20" i="1"/>
  <c r="A18" i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6" i="1" s="1"/>
  <c r="F17" i="1" s="1"/>
  <c r="F10" i="1"/>
  <c r="F11" i="1" s="1"/>
  <c r="F18" i="1" l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<sst xmlns="http://schemas.openxmlformats.org/spreadsheetml/2006/main" count="94" uniqueCount="74">
  <si>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</si>
  <si>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</si>
  <si>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</si>
  <si>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</si>
  <si>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</si>
  <si>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</si>
  <si>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</si>
  <si>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</si>
  <si>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</si>
  <si>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</si>
  <si>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</si>
  <si>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</si>
  <si>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</si>
  <si>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</si>
  <si>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</si>
  <si>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</si>
  <si>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</si>
  <si>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</si>
  <si>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</si>
  <si>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</si>
  <si>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</si>
  <si>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</si>
  <si>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</si>
  <si>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</si>
  <si>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</si>
  <si>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</si>
  <si>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</si>
  <si>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</si>
  <si>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</si>
  <si>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</si>
  <si>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</si>
  <si>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</si>
  <si>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</si>
  <si>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</si>
  <si>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Bob Heile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</si>
  <si>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</si>
  <si>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</si>
  <si>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</si>
  <si>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</si>
  <si>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</si>
  <si>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</si>
  <si>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</si>
  <si>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</si>
  <si>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</si>
  <si>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</si>
  <si>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</si>
  <si>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</si>
  <si>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</si>
  <si>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</si>
  <si>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</si>
  <si>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</si>
  <si>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</si>
  <si>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</si>
  <si>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</si>
  <si>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</si>
  <si>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</si>
  <si>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</si>
  <si>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</si>
  <si>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</si>
  <si>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</si>
  <si>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</si>
  <si>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</si>
  <si>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R0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</si>
  <si>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</si>
  <si>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</si>
  <si>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</si>
  <si>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</si>
  <si>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</si>
  <si>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</si>
  <si>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Update - EC Action Item Summary
See https://mentor.ieee.org/802-ec/dcn/19/ec-19-0085-xx-00EC-ec-action-items-ongoing.pdf</t>
  </si>
  <si>
    <t>Treasurer's Update</t>
  </si>
  <si>
    <t>Zimmerman</t>
  </si>
  <si>
    <t>Tuesday 1900-2100 UTC, 3 Aug 2021</t>
  </si>
  <si>
    <t xml:space="preserve">Approve the following minutes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</si>
</sst>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C16" sqref="C16"/>
    </sheetView>
  </sheetViews>
  <sheetFormatPr defaultColWidth="8.86328125" defaultRowHeight="12.75" x14ac:dyDescent="0.45"/>
  <cols>
    <col min="1" max="1" width="4.5976562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62</v>
      </c>
      <c r="B1" s="50"/>
      <c r="C1" s="51" t="s">
        <v>46</v>
      </c>
      <c r="D1" s="52"/>
      <c r="E1" s="53"/>
      <c r="F1" s="54"/>
    </row>
    <row r="2" spans="1:9" x14ac:dyDescent="0.45">
      <c r="A2" s="57"/>
      <c r="B2" s="112"/>
      <c r="C2" s="130" t="s">
        <v>72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TIME(15,0,0)</f>
        <v>0.625</v>
      </c>
    </row>
    <row r="9" spans="1:9" x14ac:dyDescent="0.45">
      <c r="A9" s="115">
        <f>2</f>
        <v>2</v>
      </c>
      <c r="B9" s="104" t="s">
        <v>7</v>
      </c>
      <c r="C9" s="105" t="s">
        <v>35</v>
      </c>
      <c r="D9" s="80" t="s">
        <v>1</v>
      </c>
      <c r="E9" s="59">
        <v>5</v>
      </c>
      <c r="F9" s="106">
        <f t="shared" ref="F9:F24" si="0">F8+TIME(0,E8,0)</f>
        <v>0.62847222222222221</v>
      </c>
      <c r="G9" s="133"/>
      <c r="H9" s="134"/>
      <c r="I9" s="134"/>
    </row>
    <row r="10" spans="1:9" ht="25.5" x14ac:dyDescent="0.45">
      <c r="A10" s="131">
        <f t="shared" ref="A10:A11" si="1">A9+0.01</f>
        <v>2.0099999999999998</v>
      </c>
      <c r="B10" s="122" t="s">
        <v>8</v>
      </c>
      <c r="C10" s="123" t="s">
        <v>67</v>
      </c>
      <c r="D10" s="124" t="s">
        <v>1</v>
      </c>
      <c r="E10" s="129">
        <v>2</v>
      </c>
      <c r="F10" s="132">
        <f t="shared" si="0"/>
        <v>0.63194444444444442</v>
      </c>
      <c r="G10" s="87"/>
      <c r="H10" s="55"/>
      <c r="I10" s="55"/>
    </row>
    <row r="11" spans="1:9" s="89" customFormat="1" ht="26.25" customHeight="1" x14ac:dyDescent="0.45">
      <c r="A11" s="116">
        <f t="shared" si="1"/>
        <v>2.0199999999999996</v>
      </c>
      <c r="B11" s="117" t="s">
        <v>68</v>
      </c>
      <c r="C11" s="118" t="s">
        <v>73</v>
      </c>
      <c r="D11" s="119" t="s">
        <v>60</v>
      </c>
      <c r="E11" s="128">
        <v>0</v>
      </c>
      <c r="F11" s="120">
        <f t="shared" si="0"/>
        <v>0.6333333333333333</v>
      </c>
      <c r="G11" s="113"/>
      <c r="H11" s="111"/>
      <c r="I11" s="111"/>
    </row>
    <row r="12" spans="1:9" s="89" customFormat="1" x14ac:dyDescent="0.45">
      <c r="A12" s="121"/>
      <c r="B12" s="122"/>
      <c r="C12" s="123"/>
      <c r="D12" s="124"/>
      <c r="E12" s="129"/>
      <c r="F12" s="125"/>
      <c r="G12" s="113"/>
      <c r="H12" s="111"/>
      <c r="I12" s="111"/>
    </row>
    <row r="13" spans="1:9" x14ac:dyDescent="0.45">
      <c r="A13" s="11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6">
        <f>F9+TIME(0,E9,0)</f>
        <v>0.63194444444444442</v>
      </c>
    </row>
    <row r="14" spans="1:9" x14ac:dyDescent="0.45">
      <c r="A14" s="126">
        <f t="shared" ref="A14:A16" si="2">A13+0.01</f>
        <v>3.01</v>
      </c>
      <c r="B14" s="79" t="s">
        <v>8</v>
      </c>
      <c r="C14" s="80" t="s">
        <v>64</v>
      </c>
      <c r="D14" s="80" t="s">
        <v>0</v>
      </c>
      <c r="E14" s="59">
        <v>5</v>
      </c>
      <c r="F14" s="106">
        <f t="shared" si="0"/>
        <v>0.63541666666666663</v>
      </c>
      <c r="G14" s="114"/>
    </row>
    <row r="15" spans="1:9" x14ac:dyDescent="0.45">
      <c r="A15" s="126">
        <f t="shared" si="2"/>
        <v>3.0199999999999996</v>
      </c>
      <c r="B15" s="79" t="s">
        <v>8</v>
      </c>
      <c r="C15" s="80" t="s">
        <v>70</v>
      </c>
      <c r="D15" s="80" t="s">
        <v>71</v>
      </c>
      <c r="E15" s="59">
        <v>10</v>
      </c>
      <c r="F15" s="106">
        <f t="shared" si="0"/>
        <v>0.63888888888888884</v>
      </c>
      <c r="G15" s="114"/>
    </row>
    <row r="16" spans="1:9" ht="38.25" x14ac:dyDescent="0.45">
      <c r="A16" s="126">
        <f t="shared" si="2"/>
        <v>3.0299999999999994</v>
      </c>
      <c r="B16" s="79" t="s">
        <v>63</v>
      </c>
      <c r="C16" s="80" t="s">
        <v>69</v>
      </c>
      <c r="D16" s="80" t="s">
        <v>60</v>
      </c>
      <c r="E16" s="59">
        <v>10</v>
      </c>
      <c r="F16" s="106">
        <f t="shared" si="0"/>
        <v>0.64583333333333326</v>
      </c>
    </row>
    <row r="17" spans="1:10" x14ac:dyDescent="0.45">
      <c r="A17" s="78"/>
      <c r="B17" s="79"/>
      <c r="C17" s="80"/>
      <c r="D17" s="80"/>
      <c r="E17" s="59"/>
      <c r="F17" s="106">
        <f t="shared" si="0"/>
        <v>0.65277777777777768</v>
      </c>
    </row>
    <row r="18" spans="1:10" x14ac:dyDescent="0.45">
      <c r="A18" s="115">
        <f>4</f>
        <v>4</v>
      </c>
      <c r="B18" s="79"/>
      <c r="C18" s="85" t="s">
        <v>65</v>
      </c>
      <c r="D18" s="80"/>
      <c r="E18" s="59"/>
      <c r="F18" s="106">
        <f t="shared" si="0"/>
        <v>0.65277777777777768</v>
      </c>
    </row>
    <row r="19" spans="1:10" x14ac:dyDescent="0.45">
      <c r="A19" s="81"/>
      <c r="B19" s="79"/>
      <c r="C19" s="83"/>
      <c r="D19" s="80"/>
      <c r="E19" s="84"/>
      <c r="F19" s="106">
        <f t="shared" si="0"/>
        <v>0.65277777777777768</v>
      </c>
    </row>
    <row r="20" spans="1:10" s="90" customFormat="1" x14ac:dyDescent="0.45">
      <c r="A20" s="115">
        <f>5</f>
        <v>5</v>
      </c>
      <c r="B20" s="79"/>
      <c r="C20" s="82" t="s">
        <v>47</v>
      </c>
      <c r="D20" s="80"/>
      <c r="E20" s="59"/>
      <c r="F20" s="106">
        <f t="shared" si="0"/>
        <v>0.65277777777777768</v>
      </c>
      <c r="G20" s="88"/>
      <c r="H20" s="86"/>
      <c r="I20" s="88"/>
      <c r="J20" s="88"/>
    </row>
    <row r="21" spans="1:10" x14ac:dyDescent="0.45">
      <c r="A21" s="81"/>
      <c r="B21" s="79"/>
      <c r="C21" s="80"/>
      <c r="D21" s="80"/>
      <c r="E21" s="59"/>
      <c r="F21" s="106">
        <f t="shared" si="0"/>
        <v>0.65277777777777768</v>
      </c>
      <c r="G21" s="88"/>
      <c r="H21" s="88"/>
      <c r="I21" s="88"/>
      <c r="J21" s="88"/>
    </row>
    <row r="22" spans="1:10" x14ac:dyDescent="0.45">
      <c r="A22" s="115">
        <f>6</f>
        <v>6</v>
      </c>
      <c r="B22" s="79"/>
      <c r="C22" s="82" t="s">
        <v>66</v>
      </c>
      <c r="D22" s="80"/>
      <c r="E22" s="59"/>
      <c r="F22" s="106">
        <f t="shared" si="0"/>
        <v>0.65277777777777768</v>
      </c>
      <c r="G22" s="88"/>
      <c r="H22" s="88"/>
      <c r="I22" s="88"/>
      <c r="J22" s="88"/>
    </row>
    <row r="23" spans="1:10" x14ac:dyDescent="0.35">
      <c r="A23" s="78"/>
      <c r="B23" s="79"/>
      <c r="C23" s="91"/>
      <c r="D23" s="92"/>
      <c r="E23" s="93"/>
      <c r="F23" s="106">
        <f t="shared" si="0"/>
        <v>0.65277777777777768</v>
      </c>
      <c r="G23" s="88"/>
      <c r="H23" s="88"/>
      <c r="I23" s="88"/>
      <c r="J23" s="88"/>
    </row>
    <row r="24" spans="1:10" ht="25.5" x14ac:dyDescent="0.45">
      <c r="A24" s="115">
        <f>9</f>
        <v>9</v>
      </c>
      <c r="B24" s="79"/>
      <c r="C24" s="94" t="s">
        <v>31</v>
      </c>
      <c r="D24" s="80" t="s">
        <v>32</v>
      </c>
      <c r="E24" s="95">
        <v>5</v>
      </c>
      <c r="F24" s="106">
        <f t="shared" si="0"/>
        <v>0.65277777777777768</v>
      </c>
      <c r="G24" s="88"/>
      <c r="H24" s="88"/>
      <c r="I24" s="88"/>
      <c r="J24" s="88"/>
    </row>
    <row r="25" spans="1:10" ht="14.45" customHeight="1" thickBot="1" x14ac:dyDescent="0.5">
      <c r="A25" s="127">
        <f>10</f>
        <v>10</v>
      </c>
      <c r="B25" s="96" t="s">
        <v>7</v>
      </c>
      <c r="C25" s="97" t="s">
        <v>36</v>
      </c>
      <c r="D25" s="98" t="s">
        <v>1</v>
      </c>
      <c r="E25" s="99"/>
      <c r="F25" s="100">
        <v>0.70833333333333337</v>
      </c>
      <c r="G25" s="101"/>
      <c r="H25" s="88"/>
    </row>
    <row r="29" spans="1:10" x14ac:dyDescent="0.45">
      <c r="C29" s="103"/>
    </row>
    <row r="30" spans="1:10" x14ac:dyDescent="0.45">
      <c r="C30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E6" sqref="E6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61</v>
      </c>
      <c r="F2" s="19"/>
      <c r="G2" s="21" t="s">
        <v>52</v>
      </c>
      <c r="H2" s="22" t="s">
        <v>50</v>
      </c>
      <c r="I2" s="23" t="s">
        <v>53</v>
      </c>
    </row>
    <row r="3" spans="1:9" x14ac:dyDescent="0.45">
      <c r="A3">
        <v>1</v>
      </c>
      <c r="B3" s="17" t="s">
        <v>13</v>
      </c>
      <c r="C3" s="18" t="s">
        <v>48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58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59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57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34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56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51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45</v>
      </c>
      <c r="H16" s="11" t="s">
        <v>45</v>
      </c>
      <c r="I16" s="29" t="s">
        <v>45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55</v>
      </c>
      <c r="C18" s="4" t="s">
        <v>54</v>
      </c>
      <c r="D18" s="36" t="s">
        <v>23</v>
      </c>
      <c r="E18" s="48"/>
      <c r="F18" s="37"/>
      <c r="G18" s="28" t="s">
        <v>45</v>
      </c>
      <c r="H18" s="11" t="s">
        <v>45</v>
      </c>
      <c r="I18" s="29" t="s">
        <v>45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42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43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44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39</v>
      </c>
    </row>
    <row r="24" spans="1:9" x14ac:dyDescent="0.45">
      <c r="B24" s="12" t="s">
        <v>40</v>
      </c>
    </row>
    <row r="25" spans="1:9" x14ac:dyDescent="0.45">
      <c r="A25" s="6"/>
      <c r="B25" s="12" t="s">
        <v>37</v>
      </c>
    </row>
    <row r="26" spans="1:9" x14ac:dyDescent="0.45">
      <c r="B26" s="12" t="s">
        <v>33</v>
      </c>
    </row>
    <row r="27" spans="1:9" x14ac:dyDescent="0.45">
      <c r="B27" s="12" t="s">
        <v>38</v>
      </c>
    </row>
    <row r="28" spans="1:9" x14ac:dyDescent="0.45">
      <c r="B28" s="12" t="s">
        <v>41</v>
      </c>
    </row>
    <row r="30" spans="1:9" x14ac:dyDescent="0.45">
      <c r="B30" s="14" t="s">
        <v>49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2021-07-07T21:14:05Z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