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601/"/>
    </mc:Choice>
  </mc:AlternateContent>
  <xr:revisionPtr revIDLastSave="22" documentId="8_{3DD1BD48-7CD2-4F84-9FDE-E1664567BD30}" xr6:coauthVersionLast="46" xr6:coauthVersionMax="46" xr10:uidLastSave="{A76E91C1-60CB-4DBE-9697-A922B630707A}"/>
  <bookViews>
    <workbookView xWindow="172" yWindow="143" windowWidth="17468" windowHeight="15187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A19" i="1"/>
  <c r="F8" i="1"/>
  <c r="A25" i="1" l="1"/>
  <c r="A26" i="1"/>
  <c r="A23" i="1" l="1"/>
  <c r="A21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21" i="1" s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<sst xmlns="http://schemas.openxmlformats.org/spreadsheetml/2006/main" count="96" uniqueCount="76">
  <si>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</si>
  <si>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</si>
  <si>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</si>
  <si>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</si>
  <si>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</si>
  <si>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</si>
  <si>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</si>
  <si>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</si>
  <si>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</si>
  <si>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</si>
  <si>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</si>
  <si>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</si>
  <si>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</si>
  <si>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</si>
  <si>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</si>
  <si>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</si>
  <si>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</si>
  <si>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</si>
  <si>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</si>
  <si>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</si>
  <si>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</si>
  <si>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</si>
  <si>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</si>
  <si>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</si>
  <si>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</si>
  <si>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</si>
  <si>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</si>
  <si>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</si>
  <si>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</si>
  <si>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</si>
  <si>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</si>
  <si>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</si>
  <si>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</si>
  <si>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</si>
  <si>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</si>
  <si>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</si>
  <si>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</si>
  <si>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</si>
  <si>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</si>
  <si>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</si>
  <si>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</si>
  <si>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</si>
  <si>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</si>
  <si>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</si>
  <si>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</si>
  <si>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</si>
  <si>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</si>
  <si>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</si>
  <si>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</si>
  <si>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</si>
  <si>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</si>
  <si>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</si>
  <si>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</si>
  <si>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</si>
  <si>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</si>
  <si>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</si>
  <si>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</si>
  <si>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</si>
  <si>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</si>
  <si>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</si>
  <si>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</si>
  <si>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</si>
  <si>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</si>
  <si>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</si>
  <si>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</si>
  <si>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</si>
  <si>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</si>
  <si>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</si>
  <si>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</si>
  <si>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</si>
  <si>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</si>
  <si>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1 Jun 2021</t>
  </si>
  <si>
    <t>Approve the following minutes
04 May 2021 802 EC Monthly Meeting - https://mentor.ieee.org/802-ec/dcn/21/ec-21-0106-00-00EC-may-4-2021-ec-teleconference-minutes.pdf
M: D'Ambrosia     S: Rosdahl</t>
  </si>
  <si>
    <t>Update - EC Action Item Summary
See https://mentor.ieee.org/802-ec/dcn/19/ec-19-0085-45-00EC-ec-action-items-ongoing.pdf</t>
  </si>
  <si>
    <t>ME*</t>
  </si>
  <si>
    <t xml:space="preserve">PAR Extension to NesCom, IEEE P802.11az
M: Approve forwarding the P802.11az PAR extension documentation in https://mentor.ieee.org/802.11/dcn/21/11-21-0750-02-00az-p802-11az-extension-request-2021.pdf  to NesCom
M: Stanley     S: Rosdahl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</si>
</sst>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 wrapText="1" inden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165" fontId="10" fillId="4" borderId="1" xfId="0" applyNumberFormat="1" applyFont="1" applyFill="1" applyBorder="1" applyAlignment="1">
      <alignment vertical="top"/>
    </xf>
    <xf numFmtId="2" fontId="10" fillId="0" borderId="38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165" fontId="10" fillId="3" borderId="1" xfId="0" applyNumberFormat="1" applyFont="1" applyFill="1" applyBorder="1" applyAlignment="1">
      <alignment vertical="top"/>
    </xf>
    <xf numFmtId="2" fontId="10" fillId="4" borderId="0" xfId="0" applyNumberFormat="1" applyFont="1" applyFill="1" applyBorder="1" applyAlignment="1">
      <alignment horizontal="left" vertical="top"/>
    </xf>
    <xf numFmtId="165" fontId="10" fillId="4" borderId="28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0" fillId="3" borderId="0" xfId="0" applyNumberFormat="1" applyFont="1" applyFill="1" applyBorder="1" applyAlignment="1">
      <alignment horizontal="left" vertical="top"/>
    </xf>
    <xf numFmtId="2" fontId="11" fillId="2" borderId="38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topLeftCell="A4" zoomScale="140" zoomScaleNormal="140" zoomScaleSheetLayoutView="110" workbookViewId="0">
      <selection activeCell="A4" sqref="A1:XFD1048576"/>
    </sheetView>
  </sheetViews>
  <sheetFormatPr defaultColWidth="8.86328125" defaultRowHeight="12.75" x14ac:dyDescent="0.45"/>
  <cols>
    <col min="1" max="1" width="4.59765625" style="55" customWidth="1"/>
    <col min="2" max="2" width="7.73046875" style="100" customWidth="1"/>
    <col min="3" max="3" width="53" style="55" customWidth="1"/>
    <col min="4" max="4" width="13.59765625" style="55" customWidth="1"/>
    <col min="5" max="5" width="5.265625" style="100" customWidth="1"/>
    <col min="6" max="6" width="10.73046875" style="55" customWidth="1"/>
    <col min="7" max="7" width="9.86328125" style="114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6"/>
      <c r="B2" s="107"/>
      <c r="C2" s="115" t="s">
        <v>71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7" customFormat="1" x14ac:dyDescent="0.45">
      <c r="A7" s="102"/>
      <c r="B7" s="103"/>
      <c r="C7" s="104"/>
      <c r="D7" s="104"/>
      <c r="E7" s="83"/>
      <c r="F7" s="105"/>
      <c r="G7" s="106"/>
    </row>
    <row r="8" spans="1:9" x14ac:dyDescent="0.45">
      <c r="A8" s="126">
        <f>1</f>
        <v>1</v>
      </c>
      <c r="B8" s="78"/>
      <c r="C8" s="79" t="s">
        <v>6</v>
      </c>
      <c r="D8" s="79" t="s">
        <v>1</v>
      </c>
      <c r="E8" s="58">
        <v>5</v>
      </c>
      <c r="F8" s="65">
        <f>TIME(15,0,0)</f>
        <v>0.625</v>
      </c>
    </row>
    <row r="9" spans="1:9" x14ac:dyDescent="0.45">
      <c r="A9" s="126">
        <f>2</f>
        <v>2</v>
      </c>
      <c r="B9" s="78" t="s">
        <v>7</v>
      </c>
      <c r="C9" s="79" t="s">
        <v>35</v>
      </c>
      <c r="D9" s="79" t="s">
        <v>1</v>
      </c>
      <c r="E9" s="58">
        <v>5</v>
      </c>
      <c r="F9" s="65">
        <f t="shared" ref="F9:F25" si="0">F8+TIME(0,E8,0)</f>
        <v>0.62847222222222221</v>
      </c>
      <c r="G9" s="116"/>
      <c r="H9" s="117"/>
      <c r="I9" s="117"/>
    </row>
    <row r="10" spans="1:9" ht="25.5" x14ac:dyDescent="0.45">
      <c r="A10" s="127">
        <f t="shared" ref="A10:A11" si="1">A9+0.01</f>
        <v>2.0099999999999998</v>
      </c>
      <c r="B10" s="123" t="s">
        <v>8</v>
      </c>
      <c r="C10" s="124" t="s">
        <v>67</v>
      </c>
      <c r="D10" s="110" t="s">
        <v>1</v>
      </c>
      <c r="E10" s="112">
        <v>2</v>
      </c>
      <c r="F10" s="125">
        <f t="shared" si="0"/>
        <v>0.63194444444444442</v>
      </c>
      <c r="G10" s="113"/>
      <c r="H10" s="114"/>
      <c r="I10" s="114"/>
    </row>
    <row r="11" spans="1:9" s="87" customFormat="1" ht="69.75" customHeight="1" x14ac:dyDescent="0.45">
      <c r="A11" s="128">
        <f t="shared" si="1"/>
        <v>2.0199999999999996</v>
      </c>
      <c r="B11" s="121" t="s">
        <v>68</v>
      </c>
      <c r="C11" s="122" t="s">
        <v>72</v>
      </c>
      <c r="D11" s="109" t="s">
        <v>60</v>
      </c>
      <c r="E11" s="111">
        <v>0</v>
      </c>
      <c r="F11" s="129">
        <f t="shared" si="0"/>
        <v>0.6333333333333333</v>
      </c>
      <c r="G11" s="108"/>
      <c r="H11" s="106"/>
      <c r="I11" s="106"/>
    </row>
    <row r="12" spans="1:9" s="87" customFormat="1" x14ac:dyDescent="0.45">
      <c r="A12" s="130"/>
      <c r="B12" s="123"/>
      <c r="C12" s="124"/>
      <c r="D12" s="110"/>
      <c r="E12" s="112"/>
      <c r="F12" s="131"/>
      <c r="G12" s="108"/>
      <c r="H12" s="106"/>
      <c r="I12" s="106"/>
    </row>
    <row r="13" spans="1:9" x14ac:dyDescent="0.45">
      <c r="A13" s="126">
        <f>3</f>
        <v>3</v>
      </c>
      <c r="B13" s="78" t="s">
        <v>8</v>
      </c>
      <c r="C13" s="79" t="s">
        <v>9</v>
      </c>
      <c r="D13" s="79" t="s">
        <v>1</v>
      </c>
      <c r="E13" s="58">
        <v>5</v>
      </c>
      <c r="F13" s="65">
        <f>F9+TIME(0,E9,0)</f>
        <v>0.63194444444444442</v>
      </c>
    </row>
    <row r="14" spans="1:9" x14ac:dyDescent="0.45">
      <c r="A14" s="132">
        <f t="shared" ref="A14:A16" si="2">A13+0.01</f>
        <v>3.01</v>
      </c>
      <c r="B14" s="78" t="s">
        <v>8</v>
      </c>
      <c r="C14" s="79" t="s">
        <v>64</v>
      </c>
      <c r="D14" s="79" t="s">
        <v>0</v>
      </c>
      <c r="E14" s="58">
        <v>5</v>
      </c>
      <c r="F14" s="65">
        <f t="shared" si="0"/>
        <v>0.63541666666666663</v>
      </c>
    </row>
    <row r="15" spans="1:9" x14ac:dyDescent="0.45">
      <c r="A15" s="132">
        <f t="shared" si="2"/>
        <v>3.0199999999999996</v>
      </c>
      <c r="B15" s="78" t="s">
        <v>8</v>
      </c>
      <c r="C15" s="79" t="s">
        <v>69</v>
      </c>
      <c r="D15" s="79" t="s">
        <v>70</v>
      </c>
      <c r="E15" s="58">
        <v>10</v>
      </c>
      <c r="F15" s="65">
        <f t="shared" si="0"/>
        <v>0.63888888888888884</v>
      </c>
    </row>
    <row r="16" spans="1:9" ht="38.25" x14ac:dyDescent="0.45">
      <c r="A16" s="132">
        <f t="shared" si="2"/>
        <v>3.0299999999999994</v>
      </c>
      <c r="B16" s="78" t="s">
        <v>63</v>
      </c>
      <c r="C16" s="79" t="s">
        <v>73</v>
      </c>
      <c r="D16" s="79" t="s">
        <v>60</v>
      </c>
      <c r="E16" s="58">
        <v>10</v>
      </c>
      <c r="F16" s="65">
        <f t="shared" si="0"/>
        <v>0.64583333333333326</v>
      </c>
    </row>
    <row r="17" spans="1:10" x14ac:dyDescent="0.45">
      <c r="A17" s="77"/>
      <c r="B17" s="78"/>
      <c r="C17" s="79"/>
      <c r="D17" s="79"/>
      <c r="E17" s="58"/>
      <c r="F17" s="65">
        <f t="shared" si="0"/>
        <v>0.65277777777777768</v>
      </c>
    </row>
    <row r="18" spans="1:10" x14ac:dyDescent="0.45">
      <c r="A18" s="126">
        <f>4</f>
        <v>4</v>
      </c>
      <c r="B18" s="78"/>
      <c r="C18" s="84" t="s">
        <v>65</v>
      </c>
      <c r="D18" s="79"/>
      <c r="E18" s="58"/>
      <c r="F18" s="65">
        <f t="shared" si="0"/>
        <v>0.65277777777777768</v>
      </c>
    </row>
    <row r="19" spans="1:10" ht="70.900000000000006" customHeight="1" x14ac:dyDescent="0.45">
      <c r="A19" s="133">
        <f>A18+0.01</f>
        <v>4.01</v>
      </c>
      <c r="B19" s="118" t="s">
        <v>74</v>
      </c>
      <c r="C19" s="120" t="s">
        <v>75</v>
      </c>
      <c r="D19" s="119"/>
      <c r="E19" s="75">
        <v>0</v>
      </c>
      <c r="F19" s="76">
        <f t="shared" si="0"/>
        <v>0.65277777777777768</v>
      </c>
    </row>
    <row r="20" spans="1:10" x14ac:dyDescent="0.45">
      <c r="A20" s="80"/>
      <c r="B20" s="78"/>
      <c r="C20" s="82"/>
      <c r="D20" s="79"/>
      <c r="E20" s="83"/>
      <c r="F20" s="65">
        <f t="shared" si="0"/>
        <v>0.65277777777777768</v>
      </c>
    </row>
    <row r="21" spans="1:10" s="88" customFormat="1" x14ac:dyDescent="0.45">
      <c r="A21" s="126">
        <f>5</f>
        <v>5</v>
      </c>
      <c r="B21" s="78"/>
      <c r="C21" s="81" t="s">
        <v>47</v>
      </c>
      <c r="D21" s="79"/>
      <c r="E21" s="58"/>
      <c r="F21" s="65">
        <f t="shared" si="0"/>
        <v>0.65277777777777768</v>
      </c>
      <c r="G21" s="86"/>
      <c r="H21" s="85"/>
      <c r="I21" s="86"/>
      <c r="J21" s="86"/>
    </row>
    <row r="22" spans="1:10" x14ac:dyDescent="0.45">
      <c r="A22" s="80"/>
      <c r="B22" s="78"/>
      <c r="C22" s="79"/>
      <c r="D22" s="79"/>
      <c r="E22" s="58"/>
      <c r="F22" s="65">
        <f t="shared" si="0"/>
        <v>0.65277777777777768</v>
      </c>
      <c r="G22" s="86"/>
      <c r="H22" s="86"/>
      <c r="I22" s="86"/>
      <c r="J22" s="86"/>
    </row>
    <row r="23" spans="1:10" x14ac:dyDescent="0.45">
      <c r="A23" s="126">
        <f>6</f>
        <v>6</v>
      </c>
      <c r="B23" s="78"/>
      <c r="C23" s="81" t="s">
        <v>66</v>
      </c>
      <c r="D23" s="79"/>
      <c r="E23" s="58"/>
      <c r="F23" s="65">
        <f t="shared" si="0"/>
        <v>0.65277777777777768</v>
      </c>
      <c r="G23" s="86"/>
      <c r="H23" s="86"/>
      <c r="I23" s="86"/>
      <c r="J23" s="86"/>
    </row>
    <row r="24" spans="1:10" x14ac:dyDescent="0.35">
      <c r="A24" s="77"/>
      <c r="B24" s="78"/>
      <c r="C24" s="89"/>
      <c r="D24" s="90"/>
      <c r="E24" s="91"/>
      <c r="F24" s="65">
        <f t="shared" si="0"/>
        <v>0.65277777777777768</v>
      </c>
      <c r="G24" s="86"/>
      <c r="H24" s="86"/>
      <c r="I24" s="86"/>
      <c r="J24" s="86"/>
    </row>
    <row r="25" spans="1:10" ht="25.5" x14ac:dyDescent="0.45">
      <c r="A25" s="126">
        <f>9</f>
        <v>9</v>
      </c>
      <c r="B25" s="78"/>
      <c r="C25" s="92" t="s">
        <v>31</v>
      </c>
      <c r="D25" s="79" t="s">
        <v>32</v>
      </c>
      <c r="E25" s="93">
        <v>5</v>
      </c>
      <c r="F25" s="65">
        <f t="shared" si="0"/>
        <v>0.65277777777777768</v>
      </c>
      <c r="G25" s="86"/>
      <c r="H25" s="86"/>
      <c r="I25" s="86"/>
      <c r="J25" s="86"/>
    </row>
    <row r="26" spans="1:10" ht="14.45" customHeight="1" thickBot="1" x14ac:dyDescent="0.5">
      <c r="A26" s="134">
        <f>10</f>
        <v>10</v>
      </c>
      <c r="B26" s="94" t="s">
        <v>7</v>
      </c>
      <c r="C26" s="95" t="s">
        <v>36</v>
      </c>
      <c r="D26" s="96" t="s">
        <v>1</v>
      </c>
      <c r="E26" s="97"/>
      <c r="F26" s="98">
        <v>0.70833333333333337</v>
      </c>
      <c r="G26" s="99"/>
      <c r="H26" s="86"/>
    </row>
    <row r="30" spans="1:10" x14ac:dyDescent="0.45">
      <c r="C30" s="101"/>
    </row>
    <row r="31" spans="1:10" x14ac:dyDescent="0.45">
      <c r="C31" s="101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2021-05-28T18:49:19Z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