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11" documentId="8_{194D345B-8996-4327-AAEF-D4DFA1394E09}" xr6:coauthVersionLast="46" xr6:coauthVersionMax="46" xr10:uidLastSave="{85118625-0D96-4F5C-B446-679B49DF1152}"/>
  <bookViews>
    <workbookView xWindow="-51015" yWindow="4380" windowWidth="27870" windowHeight="22575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F17" i="1"/>
  <c r="F18" i="1" s="1"/>
  <c r="A17" i="1"/>
  <c r="F100" i="1"/>
  <c r="F8" i="1"/>
  <c r="F9" i="1" l="1"/>
  <c r="A25" i="1"/>
  <c r="A26" i="1" s="1"/>
  <c r="A27" i="1" s="1"/>
  <c r="A28" i="1" s="1"/>
  <c r="A41" i="1"/>
  <c r="A42" i="1" s="1"/>
  <c r="A43" i="1" s="1"/>
  <c r="A79" i="1"/>
  <c r="A81" i="1" s="1"/>
  <c r="A82" i="1" s="1"/>
  <c r="A87" i="1" s="1"/>
  <c r="A56" i="1"/>
  <c r="A57" i="1" s="1"/>
  <c r="A58" i="1" s="1"/>
  <c r="A59" i="1" s="1"/>
  <c r="A15" i="1"/>
  <c r="A16" i="1" s="1"/>
  <c r="A18" i="1" s="1"/>
  <c r="A19" i="1" s="1"/>
  <c r="A20" i="1" s="1"/>
  <c r="A21" i="1" s="1"/>
  <c r="A22" i="1" s="1"/>
  <c r="A13" i="1"/>
  <c r="A10" i="1"/>
  <c r="A11" i="1" s="1"/>
  <c r="A8" i="1"/>
  <c r="A89" i="1" l="1"/>
  <c r="A95" i="1" s="1"/>
  <c r="A88" i="1"/>
  <c r="A67" i="1"/>
  <c r="A68" i="1" s="1"/>
  <c r="A69" i="1" s="1"/>
  <c r="A60" i="1"/>
  <c r="A61" i="1" s="1"/>
  <c r="A62" i="1" s="1"/>
  <c r="A63" i="1" s="1"/>
  <c r="A64" i="1" s="1"/>
  <c r="A65" i="1" s="1"/>
  <c r="A66" i="1" s="1"/>
  <c r="A46" i="1"/>
  <c r="A47" i="1" s="1"/>
  <c r="A44" i="1"/>
  <c r="A45" i="1" s="1"/>
  <c r="F10" i="1"/>
  <c r="A29" i="1"/>
  <c r="A30" i="1" s="1"/>
  <c r="A80" i="1"/>
  <c r="A83" i="1"/>
  <c r="A84" i="1" s="1"/>
  <c r="A85" i="1" s="1"/>
  <c r="A86" i="1" s="1"/>
  <c r="A70" i="1" l="1"/>
  <c r="A72" i="1" s="1"/>
  <c r="A73" i="1" s="1"/>
  <c r="A74" i="1" s="1"/>
  <c r="A33" i="1"/>
  <c r="A34" i="1" s="1"/>
  <c r="A35" i="1" s="1"/>
  <c r="A31" i="1"/>
  <c r="A32" i="1" s="1"/>
  <c r="A52" i="1"/>
  <c r="A53" i="1" s="1"/>
  <c r="A48" i="1"/>
  <c r="A49" i="1" s="1"/>
  <c r="A50" i="1" s="1"/>
  <c r="A51" i="1" s="1"/>
  <c r="F11" i="1"/>
  <c r="F12" i="1" s="1"/>
  <c r="F13" i="1" s="1"/>
  <c r="F14" i="1" s="1"/>
  <c r="F15" i="1" s="1"/>
  <c r="F16" i="1" s="1"/>
  <c r="F19" i="1" s="1"/>
  <c r="A96" i="1"/>
  <c r="A97" i="1" s="1"/>
  <c r="A98" i="1" s="1"/>
  <c r="A90" i="1"/>
  <c r="A91" i="1" s="1"/>
  <c r="A71" i="1" l="1"/>
  <c r="A36" i="1"/>
  <c r="A37" i="1" s="1"/>
  <c r="A38" i="1" s="1"/>
  <c r="F20" i="1"/>
  <c r="F21" i="1" s="1"/>
  <c r="A92" i="1"/>
  <c r="A93" i="1" s="1"/>
  <c r="A94" i="1" s="1"/>
  <c r="F22" i="1" l="1"/>
  <c r="F23" i="1" s="1"/>
  <c r="F24" i="1" s="1"/>
  <c r="F25" i="1" s="1"/>
  <c r="F26" i="1" s="1"/>
  <c r="F27" i="1" l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70" i="1" l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69" i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</calcChain>
</file>

<file path=xl/sharedStrings.xml><?xml version="1.0" encoding="utf-8"?>
<sst xmlns="http://schemas.openxmlformats.org/spreadsheetml/2006/main" count="213" uniqueCount="102">
  <si>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</si>
  <si>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</si>
  <si>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</si>
  <si>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</si>
  <si>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</si>
  <si>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</si>
  <si>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</si>
  <si>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</si>
  <si>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</si>
  <si>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</si>
  <si>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</si>
  <si>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</si>
  <si>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</si>
  <si>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</si>
  <si>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</si>
  <si>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</si>
  <si>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</si>
  <si>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</si>
  <si>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</si>
  <si>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</si>
  <si>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</si>
  <si>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</si>
  <si>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</si>
  <si>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</si>
  <si>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</si>
  <si>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</si>
  <si>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</si>
  <si>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</si>
  <si>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</si>
  <si>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</si>
  <si>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</si>
  <si>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</si>
  <si>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</si>
  <si>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</si>
  <si>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</si>
  <si>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</si>
  <si>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</si>
  <si>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</si>
  <si>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</si>
  <si>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</si>
  <si>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</si>
  <si>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</si>
  <si>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</si>
  <si>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</si>
  <si>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</si>
  <si>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</si>
  <si>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</si>
  <si>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</si>
  <si>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</si>
  <si>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</si>
  <si>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</si>
  <si>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</si>
  <si>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</si>
  <si>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</si>
  <si>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</si>
  <si>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</si>
  <si>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</si>
  <si>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</si>
  <si>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</si>
  <si>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</si>
  <si>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</si>
  <si>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</si>
  <si>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</si>
  <si>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</si>
  <si>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</si>
  <si>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</si>
  <si>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</si>
  <si>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</si>
  <si>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</si>
  <si>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</si>
  <si>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</si>
  <si>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</si>
  <si>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</si>
  <si>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</si>
  <si>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</si>
  <si>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Study Group Formation - IEEE 802.3 Enhancements to point-to-point Single Pair Ethernet Study Group</t>
  </si>
  <si>
    <t>ME*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</si>
  <si>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</si>
  <si>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</si>
  <si>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</si>
  <si>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</si>
  <si>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</si>
  <si>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</si>
  <si>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</si>
  <si>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</si>
  <si>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</si>
  <si>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</si>
  <si>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</si>
  <si>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</si>
  <si>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</si>
  <si>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</si>
  <si>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 xml:space="preserve">For info:  802.1 communication to IEC SC65C: https://www.ieee802.org/1/files/public/docs2021/liaison-iecsc65c-8021D-withdrawal-0321-v03.pdf  </t>
  </si>
  <si>
    <t>Executive Committee Study Groups, WG Study Groups, and TAGs</t>
  </si>
  <si>
    <t>For info:  802.1 communication to IEEE 1588: https://www.ieee802.org/1/files/public/docs2021/liaison-ieee1588-terminology-0321-v05.pdf</t>
  </si>
  <si>
    <t>To RevCom (conditional): IEEE P802.3cp Bidirectional 10 Gb/s, 25 Gb/s, and 50 Gb/s Optical Access PHYs 
Motion: Conditionally approve sending IEEE P802.3cp to RevCom.
Confirm the CSD for IEEE P802.3cp in &lt;https://mentor.ieee.org/802-ec/dcn/18/ec-18-0245-00-ACSD-p802-3cp.pdf&gt;
M: Law     S: D'Ambrosia</t>
  </si>
  <si>
    <t>ME: IEEE 802.3 liaison letter and contribution to ITU-T SG5</t>
  </si>
  <si>
    <t>IEEE Standards Board, SA Ballot Items, and  Industry Connections</t>
  </si>
  <si>
    <t>To RevCom: IEEE P802.3cv -Power over Ethernet (Maintenance #15) 
Motion: Approve sending IEEE P802.3cv draft 3.1 to RevCom.
M: Law     S: D'Ambrosia</t>
  </si>
  <si>
    <t>802 EC Ad hoc Committee Reports</t>
  </si>
  <si>
    <t>802 Restructuring ad hoc Committee</t>
  </si>
  <si>
    <t>Electronic Meeting Fees</t>
  </si>
  <si>
    <t>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</si>
</sst>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7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0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>
      <alignment horizontal="left" vertical="top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" fontId="20" fillId="0" borderId="14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/>
    </xf>
    <xf numFmtId="166" fontId="29" fillId="0" borderId="11" xfId="0" applyNumberFormat="1" applyFont="1" applyFill="1" applyBorder="1" applyAlignment="1" applyProtection="1">
      <alignment horizontal="left" vertical="top"/>
    </xf>
    <xf numFmtId="2" fontId="30" fillId="0" borderId="14" xfId="0" applyNumberFormat="1" applyFont="1" applyFill="1" applyBorder="1" applyAlignment="1" applyProtection="1">
      <alignment horizontal="left" vertical="top" wrapText="1" indent="1"/>
    </xf>
    <xf numFmtId="2" fontId="30" fillId="0" borderId="14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0"/>
  <sheetViews>
    <sheetView tabSelected="1" zoomScale="200" zoomScaleNormal="200" workbookViewId="0">
      <selection activeCell="C29" sqref="C29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101</v>
      </c>
      <c r="B1" s="32"/>
      <c r="C1" s="33" t="s">
        <v>65</v>
      </c>
      <c r="D1" s="32"/>
      <c r="E1" s="85"/>
      <c r="F1" s="32"/>
    </row>
    <row r="2" spans="1:254" ht="24" customHeight="1" x14ac:dyDescent="0.5">
      <c r="A2" s="34"/>
      <c r="B2" s="32"/>
      <c r="C2" s="33" t="s">
        <v>66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53</v>
      </c>
      <c r="C10" s="127" t="s">
        <v>74</v>
      </c>
      <c r="D10" s="111" t="s">
        <v>16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55</v>
      </c>
      <c r="D11" s="142" t="s">
        <v>6</v>
      </c>
      <c r="E11" s="97">
        <v>2</v>
      </c>
      <c r="F11" s="143">
        <f t="shared" si="1"/>
        <v>0.59375</v>
      </c>
    </row>
    <row r="12" spans="1:254" ht="11.25" customHeight="1" x14ac:dyDescent="0.5">
      <c r="A12" s="121"/>
      <c r="B12" s="122"/>
      <c r="C12" s="123"/>
      <c r="D12" s="124"/>
      <c r="E12" s="118"/>
      <c r="F12" s="125">
        <f t="shared" ref="F12:F99" si="2">F11+TIME(0,E11,0)</f>
        <v>0.59513888888888888</v>
      </c>
    </row>
    <row r="13" spans="1:254" ht="13.5" customHeight="1" x14ac:dyDescent="0.5">
      <c r="A13" s="54">
        <f>3</f>
        <v>3</v>
      </c>
      <c r="B13" s="55" t="s">
        <v>9</v>
      </c>
      <c r="C13" s="56" t="s">
        <v>20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2" si="3">A15+0.01</f>
        <v>4.01</v>
      </c>
      <c r="B16" s="12" t="s">
        <v>9</v>
      </c>
      <c r="C16" s="112" t="s">
        <v>38</v>
      </c>
      <c r="D16" s="109" t="s">
        <v>49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134">
        <f t="shared" ref="A17" si="4">A16+0.001</f>
        <v>4.0110000000000001</v>
      </c>
      <c r="B17" s="12" t="s">
        <v>7</v>
      </c>
      <c r="C17" s="112" t="s">
        <v>100</v>
      </c>
      <c r="D17" s="109" t="s">
        <v>49</v>
      </c>
      <c r="E17" s="101">
        <v>5</v>
      </c>
      <c r="F17" s="83">
        <f t="shared" si="2"/>
        <v>0.60555555555555551</v>
      </c>
    </row>
    <row r="18" spans="1:6" ht="17.100000000000001" customHeight="1" x14ac:dyDescent="0.5">
      <c r="A18" s="9">
        <f>A16+0.01</f>
        <v>4.0199999999999996</v>
      </c>
      <c r="B18" s="12" t="s">
        <v>9</v>
      </c>
      <c r="C18" s="112" t="s">
        <v>52</v>
      </c>
      <c r="D18" s="109" t="s">
        <v>12</v>
      </c>
      <c r="E18" s="101">
        <v>10</v>
      </c>
      <c r="F18" s="83">
        <f t="shared" si="2"/>
        <v>0.60902777777777772</v>
      </c>
    </row>
    <row r="19" spans="1:6" ht="17.100000000000001" customHeight="1" x14ac:dyDescent="0.5">
      <c r="A19" s="9">
        <f t="shared" si="3"/>
        <v>4.0299999999999994</v>
      </c>
      <c r="B19" s="12" t="s">
        <v>9</v>
      </c>
      <c r="C19" s="112" t="s">
        <v>54</v>
      </c>
      <c r="D19" s="109" t="s">
        <v>11</v>
      </c>
      <c r="E19" s="101">
        <v>10</v>
      </c>
      <c r="F19" s="83">
        <f t="shared" si="2"/>
        <v>0.61597222222222214</v>
      </c>
    </row>
    <row r="20" spans="1:6" ht="17.100000000000001" customHeight="1" x14ac:dyDescent="0.5">
      <c r="A20" s="9">
        <f t="shared" si="3"/>
        <v>4.0399999999999991</v>
      </c>
      <c r="B20" s="12" t="s">
        <v>7</v>
      </c>
      <c r="C20" s="112" t="s">
        <v>63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4.0499999999999989</v>
      </c>
      <c r="B21" s="12" t="s">
        <v>7</v>
      </c>
      <c r="C21" s="112" t="s">
        <v>64</v>
      </c>
      <c r="D21" s="109" t="s">
        <v>6</v>
      </c>
      <c r="E21" s="101">
        <v>5</v>
      </c>
      <c r="F21" s="83">
        <f t="shared" si="2"/>
        <v>0.62638888888888877</v>
      </c>
    </row>
    <row r="22" spans="1:6" ht="17.100000000000001" customHeight="1" x14ac:dyDescent="0.5">
      <c r="A22" s="9">
        <f t="shared" si="3"/>
        <v>4.0599999999999987</v>
      </c>
      <c r="B22" s="12" t="s">
        <v>67</v>
      </c>
      <c r="C22" s="112" t="s">
        <v>68</v>
      </c>
      <c r="D22" s="109" t="s">
        <v>16</v>
      </c>
      <c r="E22" s="101">
        <v>5</v>
      </c>
      <c r="F22" s="83">
        <f t="shared" si="2"/>
        <v>0.62986111111111098</v>
      </c>
    </row>
    <row r="23" spans="1:6" ht="15" customHeight="1" x14ac:dyDescent="0.5">
      <c r="A23" s="9"/>
      <c r="B23" s="12"/>
      <c r="C23" s="69"/>
      <c r="D23" s="12"/>
      <c r="E23" s="93"/>
      <c r="F23" s="83">
        <f t="shared" si="2"/>
        <v>0.63333333333333319</v>
      </c>
    </row>
    <row r="24" spans="1:6" ht="18.75" customHeight="1" x14ac:dyDescent="0.5">
      <c r="A24" s="9">
        <v>5</v>
      </c>
      <c r="B24" s="10"/>
      <c r="C24" s="28" t="s">
        <v>96</v>
      </c>
      <c r="D24" s="26"/>
      <c r="E24" s="94"/>
      <c r="F24" s="83">
        <f t="shared" si="2"/>
        <v>0.63333333333333319</v>
      </c>
    </row>
    <row r="25" spans="1:6" ht="18.75" customHeight="1" x14ac:dyDescent="0.5">
      <c r="A25" s="9">
        <f>A24+0.01</f>
        <v>5.01</v>
      </c>
      <c r="C25" s="115" t="s">
        <v>25</v>
      </c>
      <c r="E25" s="94"/>
      <c r="F25" s="83">
        <f t="shared" si="2"/>
        <v>0.63333333333333319</v>
      </c>
    </row>
    <row r="26" spans="1:6" ht="52.5" customHeight="1" x14ac:dyDescent="0.5">
      <c r="A26" s="65">
        <f t="shared" ref="A26:A28" si="5">A25+0.001</f>
        <v>5.0110000000000001</v>
      </c>
      <c r="B26" s="131" t="s">
        <v>76</v>
      </c>
      <c r="C26" s="149" t="s">
        <v>81</v>
      </c>
      <c r="D26" s="150" t="s">
        <v>27</v>
      </c>
      <c r="E26" s="117">
        <v>0</v>
      </c>
      <c r="F26" s="84">
        <f t="shared" si="2"/>
        <v>0.63333333333333319</v>
      </c>
    </row>
    <row r="27" spans="1:6" ht="34.5" customHeight="1" x14ac:dyDescent="0.5">
      <c r="A27" s="65">
        <f t="shared" si="5"/>
        <v>5.0120000000000005</v>
      </c>
      <c r="B27" s="131" t="s">
        <v>76</v>
      </c>
      <c r="C27" s="149" t="s">
        <v>97</v>
      </c>
      <c r="D27" s="150" t="s">
        <v>27</v>
      </c>
      <c r="E27" s="117">
        <v>0</v>
      </c>
      <c r="F27" s="84">
        <f t="shared" si="2"/>
        <v>0.63333333333333319</v>
      </c>
    </row>
    <row r="28" spans="1:6" s="8" customFormat="1" ht="64.5" customHeight="1" x14ac:dyDescent="0.5">
      <c r="A28" s="65">
        <f t="shared" si="5"/>
        <v>5.0130000000000008</v>
      </c>
      <c r="B28" s="131" t="s">
        <v>76</v>
      </c>
      <c r="C28" s="149" t="s">
        <v>94</v>
      </c>
      <c r="D28" s="150" t="s">
        <v>27</v>
      </c>
      <c r="E28" s="117">
        <v>0</v>
      </c>
      <c r="F28" s="84">
        <f t="shared" ref="F28" si="6">F27+TIME(0,E27,0)</f>
        <v>0.63333333333333319</v>
      </c>
    </row>
    <row r="29" spans="1:6" ht="19.5" customHeight="1" x14ac:dyDescent="0.5">
      <c r="A29" s="156">
        <f>A25+0.01</f>
        <v>5.0199999999999996</v>
      </c>
      <c r="B29" s="157"/>
      <c r="C29" s="158" t="s">
        <v>26</v>
      </c>
      <c r="D29" s="159" t="s">
        <v>47</v>
      </c>
      <c r="E29" s="160"/>
      <c r="F29" s="83">
        <f>F27+TIME(0,E27,0)</f>
        <v>0.63333333333333319</v>
      </c>
    </row>
    <row r="30" spans="1:6" ht="19.5" customHeight="1" x14ac:dyDescent="0.5">
      <c r="A30" s="9">
        <f>A29+0.01</f>
        <v>5.0299999999999994</v>
      </c>
      <c r="C30" s="115" t="s">
        <v>28</v>
      </c>
      <c r="E30" s="95"/>
      <c r="F30" s="83">
        <f t="shared" si="2"/>
        <v>0.63333333333333319</v>
      </c>
    </row>
    <row r="31" spans="1:6" ht="19.5" customHeight="1" x14ac:dyDescent="0.5">
      <c r="A31" s="134">
        <f t="shared" ref="A31:A32" si="7">A30+0.001</f>
        <v>5.0309999999999997</v>
      </c>
      <c r="B31" s="10" t="s">
        <v>39</v>
      </c>
      <c r="C31" s="64" t="s">
        <v>72</v>
      </c>
      <c r="D31" s="108" t="s">
        <v>51</v>
      </c>
      <c r="E31" s="95">
        <v>5</v>
      </c>
      <c r="F31" s="83">
        <f t="shared" si="2"/>
        <v>0.63333333333333319</v>
      </c>
    </row>
    <row r="32" spans="1:6" ht="23.25" customHeight="1" x14ac:dyDescent="0.5">
      <c r="A32" s="134">
        <f t="shared" si="7"/>
        <v>5.032</v>
      </c>
      <c r="B32" s="10" t="s">
        <v>39</v>
      </c>
      <c r="C32" s="64" t="s">
        <v>73</v>
      </c>
      <c r="D32" s="108" t="s">
        <v>51</v>
      </c>
      <c r="E32" s="95">
        <v>5</v>
      </c>
      <c r="F32" s="83">
        <f t="shared" si="2"/>
        <v>0.6368055555555554</v>
      </c>
    </row>
    <row r="33" spans="1:6" ht="21.6" customHeight="1" x14ac:dyDescent="0.5">
      <c r="A33" s="156">
        <f>A30+0.01</f>
        <v>5.0399999999999991</v>
      </c>
      <c r="B33" s="157"/>
      <c r="C33" s="158" t="s">
        <v>23</v>
      </c>
      <c r="D33" s="159" t="s">
        <v>30</v>
      </c>
      <c r="E33" s="160"/>
      <c r="F33" s="83">
        <f t="shared" si="2"/>
        <v>0.64027777777777761</v>
      </c>
    </row>
    <row r="34" spans="1:6" ht="19.5" customHeight="1" x14ac:dyDescent="0.5">
      <c r="A34" s="9">
        <f>A33+0.01</f>
        <v>5.0499999999999989</v>
      </c>
      <c r="B34" s="10"/>
      <c r="C34" s="115" t="s">
        <v>24</v>
      </c>
      <c r="E34" s="94"/>
      <c r="F34" s="83">
        <f>F33+TIME(0,E33,0)</f>
        <v>0.64027777777777761</v>
      </c>
    </row>
    <row r="35" spans="1:6" ht="58.5" customHeight="1" x14ac:dyDescent="0.5">
      <c r="A35" s="65">
        <f>A34+0.001</f>
        <v>5.0509999999999993</v>
      </c>
      <c r="B35" s="131" t="s">
        <v>76</v>
      </c>
      <c r="C35" s="149" t="s">
        <v>85</v>
      </c>
      <c r="D35" s="150" t="s">
        <v>40</v>
      </c>
      <c r="E35" s="117">
        <v>0</v>
      </c>
      <c r="F35" s="128">
        <f t="shared" ref="F35" si="8">F34+TIME(0,E34,0)</f>
        <v>0.64027777777777761</v>
      </c>
    </row>
    <row r="36" spans="1:6" ht="74.650000000000006" customHeight="1" x14ac:dyDescent="0.5">
      <c r="A36" s="65">
        <f t="shared" ref="A36:A38" si="9">A35+0.001</f>
        <v>5.0519999999999996</v>
      </c>
      <c r="B36" s="131" t="s">
        <v>76</v>
      </c>
      <c r="C36" s="149" t="s">
        <v>83</v>
      </c>
      <c r="D36" s="150" t="s">
        <v>40</v>
      </c>
      <c r="E36" s="117">
        <v>0</v>
      </c>
      <c r="F36" s="128">
        <f t="shared" ref="F36:F38" si="10">F35+TIME(0,E35,0)</f>
        <v>0.64027777777777761</v>
      </c>
    </row>
    <row r="37" spans="1:6" ht="84.75" customHeight="1" x14ac:dyDescent="0.5">
      <c r="A37" s="65">
        <f t="shared" si="9"/>
        <v>5.0529999999999999</v>
      </c>
      <c r="B37" s="131" t="s">
        <v>76</v>
      </c>
      <c r="C37" s="149" t="s">
        <v>82</v>
      </c>
      <c r="D37" s="150" t="s">
        <v>40</v>
      </c>
      <c r="E37" s="117">
        <v>0</v>
      </c>
      <c r="F37" s="128">
        <f t="shared" si="10"/>
        <v>0.64027777777777761</v>
      </c>
    </row>
    <row r="38" spans="1:6" ht="66.400000000000006" customHeight="1" x14ac:dyDescent="0.5">
      <c r="A38" s="65">
        <f t="shared" si="9"/>
        <v>5.0540000000000003</v>
      </c>
      <c r="B38" s="131" t="s">
        <v>76</v>
      </c>
      <c r="C38" s="149" t="s">
        <v>84</v>
      </c>
      <c r="D38" s="150" t="s">
        <v>40</v>
      </c>
      <c r="E38" s="117">
        <v>0</v>
      </c>
      <c r="F38" s="128">
        <f t="shared" si="10"/>
        <v>0.64027777777777761</v>
      </c>
    </row>
    <row r="39" spans="1:6" ht="19.5" customHeight="1" x14ac:dyDescent="0.5">
      <c r="A39" s="57"/>
      <c r="B39" s="58"/>
      <c r="C39" s="1"/>
      <c r="E39" s="96"/>
      <c r="F39" s="83">
        <f>F38+TIME(0,E38,0)</f>
        <v>0.64027777777777761</v>
      </c>
    </row>
    <row r="40" spans="1:6" ht="26.1" customHeight="1" x14ac:dyDescent="0.5">
      <c r="A40" s="9">
        <v>6</v>
      </c>
      <c r="B40" s="10"/>
      <c r="C40" s="3" t="s">
        <v>92</v>
      </c>
      <c r="D40" s="26"/>
      <c r="E40" s="93"/>
      <c r="F40" s="83">
        <f t="shared" si="2"/>
        <v>0.64027777777777761</v>
      </c>
    </row>
    <row r="41" spans="1:6" s="8" customFormat="1" ht="19.5" customHeight="1" x14ac:dyDescent="0.5">
      <c r="A41" s="156">
        <f t="shared" ref="A41:A53" si="11">A40+0.01</f>
        <v>6.01</v>
      </c>
      <c r="B41" s="163"/>
      <c r="C41" s="161" t="s">
        <v>31</v>
      </c>
      <c r="D41" s="162" t="s">
        <v>43</v>
      </c>
      <c r="E41" s="93"/>
      <c r="F41" s="83">
        <f t="shared" si="2"/>
        <v>0.64027777777777761</v>
      </c>
    </row>
    <row r="42" spans="1:6" s="8" customFormat="1" ht="19.5" customHeight="1" x14ac:dyDescent="0.5">
      <c r="A42" s="156">
        <f>A41+0.01</f>
        <v>6.02</v>
      </c>
      <c r="B42" s="163"/>
      <c r="C42" s="161" t="s">
        <v>24</v>
      </c>
      <c r="D42" s="162" t="s">
        <v>40</v>
      </c>
      <c r="E42" s="93"/>
      <c r="F42" s="83">
        <f t="shared" si="2"/>
        <v>0.64027777777777761</v>
      </c>
    </row>
    <row r="43" spans="1:6" ht="19.5" customHeight="1" x14ac:dyDescent="0.5">
      <c r="A43" s="9">
        <f t="shared" si="11"/>
        <v>6.0299999999999994</v>
      </c>
      <c r="C43" s="30" t="s">
        <v>25</v>
      </c>
      <c r="E43" s="97"/>
      <c r="F43" s="83">
        <f t="shared" si="2"/>
        <v>0.64027777777777761</v>
      </c>
    </row>
    <row r="44" spans="1:6" ht="19.5" customHeight="1" x14ac:dyDescent="0.5">
      <c r="A44" s="65">
        <f>A43+0.001</f>
        <v>6.0309999999999997</v>
      </c>
      <c r="B44" s="131" t="s">
        <v>53</v>
      </c>
      <c r="C44" s="133" t="s">
        <v>60</v>
      </c>
      <c r="D44" s="132" t="s">
        <v>27</v>
      </c>
      <c r="E44" s="117">
        <v>0</v>
      </c>
      <c r="F44" s="84">
        <f>F43+TIME(0,E43,0)</f>
        <v>0.64027777777777761</v>
      </c>
    </row>
    <row r="45" spans="1:6" s="8" customFormat="1" ht="25.5" customHeight="1" x14ac:dyDescent="0.5">
      <c r="A45" s="134">
        <f>A44+0.001</f>
        <v>6.032</v>
      </c>
      <c r="B45" s="135" t="s">
        <v>7</v>
      </c>
      <c r="C45" s="136" t="s">
        <v>75</v>
      </c>
      <c r="D45" s="137" t="s">
        <v>27</v>
      </c>
      <c r="E45" s="97">
        <v>3</v>
      </c>
      <c r="F45" s="83">
        <f t="shared" si="2"/>
        <v>0.64027777777777761</v>
      </c>
    </row>
    <row r="46" spans="1:6" ht="19.5" customHeight="1" x14ac:dyDescent="0.5">
      <c r="A46" s="156">
        <f>A43+0.01</f>
        <v>6.0399999999999991</v>
      </c>
      <c r="B46" s="163"/>
      <c r="C46" s="161" t="s">
        <v>26</v>
      </c>
      <c r="D46" s="162" t="s">
        <v>47</v>
      </c>
      <c r="E46" s="93"/>
      <c r="F46" s="83">
        <f t="shared" si="2"/>
        <v>0.64236111111111094</v>
      </c>
    </row>
    <row r="47" spans="1:6" ht="19.5" customHeight="1" x14ac:dyDescent="0.5">
      <c r="A47" s="9">
        <f t="shared" si="11"/>
        <v>6.0499999999999989</v>
      </c>
      <c r="C47" s="30" t="s">
        <v>28</v>
      </c>
      <c r="E47" s="93"/>
      <c r="F47" s="83">
        <f t="shared" si="2"/>
        <v>0.64236111111111094</v>
      </c>
    </row>
    <row r="48" spans="1:6" ht="19.5" customHeight="1" x14ac:dyDescent="0.5">
      <c r="A48" s="138">
        <f>A47+0.001</f>
        <v>6.0509999999999993</v>
      </c>
      <c r="B48" s="59" t="s">
        <v>7</v>
      </c>
      <c r="C48" s="139" t="s">
        <v>61</v>
      </c>
      <c r="D48" s="24" t="s">
        <v>51</v>
      </c>
      <c r="E48" s="97">
        <v>5</v>
      </c>
      <c r="F48" s="83">
        <f t="shared" si="2"/>
        <v>0.64236111111111094</v>
      </c>
    </row>
    <row r="49" spans="1:6" ht="24" customHeight="1" x14ac:dyDescent="0.5">
      <c r="A49" s="138">
        <f>A48+0.001</f>
        <v>6.0519999999999996</v>
      </c>
      <c r="B49" s="59" t="s">
        <v>7</v>
      </c>
      <c r="C49" s="139" t="s">
        <v>70</v>
      </c>
      <c r="D49" s="24" t="s">
        <v>51</v>
      </c>
      <c r="E49" s="97">
        <v>5</v>
      </c>
      <c r="F49" s="83">
        <f t="shared" si="2"/>
        <v>0.64583333333333315</v>
      </c>
    </row>
    <row r="50" spans="1:6" ht="19.5" customHeight="1" x14ac:dyDescent="0.5">
      <c r="A50" s="138">
        <f>A49+0.001</f>
        <v>6.0529999999999999</v>
      </c>
      <c r="B50" s="59" t="s">
        <v>7</v>
      </c>
      <c r="C50" s="139" t="s">
        <v>71</v>
      </c>
      <c r="D50" s="24" t="s">
        <v>51</v>
      </c>
      <c r="E50" s="97">
        <v>5</v>
      </c>
      <c r="F50" s="83">
        <f t="shared" si="2"/>
        <v>0.64930555555555536</v>
      </c>
    </row>
    <row r="51" spans="1:6" ht="19.5" customHeight="1" x14ac:dyDescent="0.5">
      <c r="A51" s="138">
        <f>A50+0.001</f>
        <v>6.0540000000000003</v>
      </c>
      <c r="B51" s="59" t="s">
        <v>7</v>
      </c>
      <c r="C51" s="139" t="s">
        <v>62</v>
      </c>
      <c r="D51" s="24" t="s">
        <v>51</v>
      </c>
      <c r="E51" s="97">
        <v>5</v>
      </c>
      <c r="F51" s="83">
        <f t="shared" si="2"/>
        <v>0.65277777777777757</v>
      </c>
    </row>
    <row r="52" spans="1:6" s="2" customFormat="1" ht="19.5" customHeight="1" x14ac:dyDescent="0.5">
      <c r="A52" s="156">
        <f>A47+0.01</f>
        <v>6.0599999999999987</v>
      </c>
      <c r="B52" s="163"/>
      <c r="C52" s="158" t="s">
        <v>22</v>
      </c>
      <c r="D52" s="159" t="s">
        <v>48</v>
      </c>
      <c r="E52" s="97"/>
      <c r="F52" s="83">
        <f t="shared" si="2"/>
        <v>0.65624999999999978</v>
      </c>
    </row>
    <row r="53" spans="1:6" s="11" customFormat="1" ht="19.5" customHeight="1" x14ac:dyDescent="0.5">
      <c r="A53" s="156">
        <f t="shared" si="11"/>
        <v>6.0699999999999985</v>
      </c>
      <c r="B53" s="163"/>
      <c r="C53" s="161" t="s">
        <v>23</v>
      </c>
      <c r="D53" s="162" t="s">
        <v>30</v>
      </c>
      <c r="E53" s="98"/>
      <c r="F53" s="83">
        <f t="shared" si="2"/>
        <v>0.65624999999999978</v>
      </c>
    </row>
    <row r="54" spans="1:6" s="2" customFormat="1" ht="19.5" customHeight="1" x14ac:dyDescent="0.5">
      <c r="A54" s="60"/>
      <c r="B54" s="61"/>
      <c r="E54" s="93"/>
      <c r="F54" s="83">
        <f t="shared" si="2"/>
        <v>0.65624999999999978</v>
      </c>
    </row>
    <row r="55" spans="1:6" s="2" customFormat="1" ht="19.5" customHeight="1" x14ac:dyDescent="0.5">
      <c r="A55" s="9">
        <v>7</v>
      </c>
      <c r="B55" s="59"/>
      <c r="C55" s="3" t="s">
        <v>44</v>
      </c>
      <c r="D55" s="12"/>
      <c r="E55" s="99"/>
      <c r="F55" s="83">
        <f t="shared" si="2"/>
        <v>0.65624999999999978</v>
      </c>
    </row>
    <row r="56" spans="1:6" s="2" customFormat="1" ht="19.5" customHeight="1" x14ac:dyDescent="0.5">
      <c r="A56" s="156">
        <f t="shared" ref="A56:A73" si="12">A55+0.01</f>
        <v>7.01</v>
      </c>
      <c r="B56" s="157"/>
      <c r="C56" s="161" t="s">
        <v>23</v>
      </c>
      <c r="D56" s="162" t="s">
        <v>30</v>
      </c>
      <c r="E56" s="23"/>
      <c r="F56" s="83">
        <f t="shared" si="2"/>
        <v>0.65624999999999978</v>
      </c>
    </row>
    <row r="57" spans="1:6" s="2" customFormat="1" ht="19.5" customHeight="1" x14ac:dyDescent="0.5">
      <c r="A57" s="156">
        <f>A56+0.01</f>
        <v>7.02</v>
      </c>
      <c r="B57" s="157"/>
      <c r="C57" s="161" t="s">
        <v>31</v>
      </c>
      <c r="D57" s="162" t="s">
        <v>43</v>
      </c>
      <c r="E57" s="100"/>
      <c r="F57" s="83">
        <f t="shared" si="2"/>
        <v>0.65624999999999978</v>
      </c>
    </row>
    <row r="58" spans="1:6" s="2" customFormat="1" ht="19.5" customHeight="1" x14ac:dyDescent="0.5">
      <c r="A58" s="156">
        <f>A57+0.01</f>
        <v>7.0299999999999994</v>
      </c>
      <c r="B58" s="157"/>
      <c r="C58" s="167" t="s">
        <v>32</v>
      </c>
      <c r="D58" s="162" t="s">
        <v>6</v>
      </c>
      <c r="E58" s="94"/>
      <c r="F58" s="83">
        <f t="shared" si="2"/>
        <v>0.65624999999999978</v>
      </c>
    </row>
    <row r="59" spans="1:6" s="2" customFormat="1" ht="19.5" customHeight="1" x14ac:dyDescent="0.5">
      <c r="A59" s="9">
        <f>A58+0.01</f>
        <v>7.0399999999999991</v>
      </c>
      <c r="B59" s="10"/>
      <c r="C59" s="30" t="s">
        <v>24</v>
      </c>
      <c r="D59" s="24"/>
      <c r="E59" s="94"/>
      <c r="F59" s="83">
        <f t="shared" si="2"/>
        <v>0.65624999999999978</v>
      </c>
    </row>
    <row r="60" spans="1:6" s="2" customFormat="1" ht="54" customHeight="1" x14ac:dyDescent="0.5">
      <c r="A60" s="154">
        <f t="shared" ref="A60:A66" si="13">A59+0.001</f>
        <v>7.0409999999999995</v>
      </c>
      <c r="B60" s="131" t="s">
        <v>76</v>
      </c>
      <c r="C60" s="155" t="s">
        <v>86</v>
      </c>
      <c r="D60" s="166" t="s">
        <v>40</v>
      </c>
      <c r="E60" s="117">
        <v>0</v>
      </c>
      <c r="F60" s="84">
        <f t="shared" si="2"/>
        <v>0.65624999999999978</v>
      </c>
    </row>
    <row r="61" spans="1:6" s="2" customFormat="1" ht="76.5" customHeight="1" x14ac:dyDescent="0.5">
      <c r="A61" s="154">
        <f t="shared" si="13"/>
        <v>7.0419999999999998</v>
      </c>
      <c r="B61" s="131" t="s">
        <v>76</v>
      </c>
      <c r="C61" s="155" t="s">
        <v>88</v>
      </c>
      <c r="D61" s="132" t="s">
        <v>40</v>
      </c>
      <c r="E61" s="117">
        <v>0</v>
      </c>
      <c r="F61" s="84">
        <f t="shared" si="2"/>
        <v>0.65624999999999978</v>
      </c>
    </row>
    <row r="62" spans="1:6" s="2" customFormat="1" ht="75.75" customHeight="1" x14ac:dyDescent="0.5">
      <c r="A62" s="154">
        <f t="shared" si="13"/>
        <v>7.0430000000000001</v>
      </c>
      <c r="B62" s="131" t="s">
        <v>76</v>
      </c>
      <c r="C62" s="155" t="s">
        <v>87</v>
      </c>
      <c r="D62" s="132" t="s">
        <v>40</v>
      </c>
      <c r="E62" s="117">
        <v>0</v>
      </c>
      <c r="F62" s="84">
        <f t="shared" si="2"/>
        <v>0.65624999999999978</v>
      </c>
    </row>
    <row r="63" spans="1:6" s="2" customFormat="1" ht="33.75" customHeight="1" x14ac:dyDescent="0.5">
      <c r="A63" s="154">
        <f t="shared" si="13"/>
        <v>7.0440000000000005</v>
      </c>
      <c r="B63" s="131" t="s">
        <v>18</v>
      </c>
      <c r="C63" s="155" t="s">
        <v>89</v>
      </c>
      <c r="D63" s="132" t="s">
        <v>40</v>
      </c>
      <c r="E63" s="117">
        <v>0</v>
      </c>
      <c r="F63" s="84">
        <f t="shared" si="2"/>
        <v>0.65624999999999978</v>
      </c>
    </row>
    <row r="64" spans="1:6" s="2" customFormat="1" ht="34.5" customHeight="1" x14ac:dyDescent="0.5">
      <c r="A64" s="154">
        <f t="shared" si="13"/>
        <v>7.0450000000000008</v>
      </c>
      <c r="B64" s="131" t="s">
        <v>18</v>
      </c>
      <c r="C64" s="155" t="s">
        <v>90</v>
      </c>
      <c r="D64" s="132" t="s">
        <v>40</v>
      </c>
      <c r="E64" s="117">
        <v>0</v>
      </c>
      <c r="F64" s="84">
        <f t="shared" si="2"/>
        <v>0.65624999999999978</v>
      </c>
    </row>
    <row r="65" spans="1:9" s="2" customFormat="1" ht="33" customHeight="1" x14ac:dyDescent="0.5">
      <c r="A65" s="154">
        <f t="shared" si="13"/>
        <v>7.0460000000000012</v>
      </c>
      <c r="B65" s="131" t="s">
        <v>18</v>
      </c>
      <c r="C65" s="155" t="s">
        <v>93</v>
      </c>
      <c r="D65" s="132" t="s">
        <v>40</v>
      </c>
      <c r="E65" s="117">
        <v>0</v>
      </c>
      <c r="F65" s="84">
        <f t="shared" si="2"/>
        <v>0.65624999999999978</v>
      </c>
    </row>
    <row r="66" spans="1:9" s="2" customFormat="1" ht="36.75" customHeight="1" x14ac:dyDescent="0.5">
      <c r="A66" s="154">
        <f t="shared" si="13"/>
        <v>7.0470000000000015</v>
      </c>
      <c r="B66" s="131" t="s">
        <v>18</v>
      </c>
      <c r="C66" s="155" t="s">
        <v>91</v>
      </c>
      <c r="D66" s="132" t="s">
        <v>40</v>
      </c>
      <c r="E66" s="117">
        <v>0</v>
      </c>
      <c r="F66" s="84">
        <f t="shared" si="2"/>
        <v>0.65624999999999978</v>
      </c>
    </row>
    <row r="67" spans="1:9" s="2" customFormat="1" ht="19.5" customHeight="1" x14ac:dyDescent="0.5">
      <c r="A67" s="9">
        <f>A59+0.01</f>
        <v>7.0499999999999989</v>
      </c>
      <c r="B67" s="29"/>
      <c r="C67" s="79" t="s">
        <v>25</v>
      </c>
      <c r="E67" s="94"/>
      <c r="F67" s="83">
        <f t="shared" si="2"/>
        <v>0.65624999999999978</v>
      </c>
    </row>
    <row r="68" spans="1:9" s="2" customFormat="1" ht="54" customHeight="1" x14ac:dyDescent="0.5">
      <c r="A68" s="154">
        <f>A67+0.001</f>
        <v>7.0509999999999993</v>
      </c>
      <c r="B68" s="131" t="s">
        <v>76</v>
      </c>
      <c r="C68" s="155" t="s">
        <v>78</v>
      </c>
      <c r="D68" s="132" t="s">
        <v>27</v>
      </c>
      <c r="E68" s="117">
        <v>0</v>
      </c>
      <c r="F68" s="84">
        <f t="shared" si="2"/>
        <v>0.65624999999999978</v>
      </c>
    </row>
    <row r="69" spans="1:9" s="171" customFormat="1" ht="14.25" customHeight="1" x14ac:dyDescent="0.5">
      <c r="A69" s="169">
        <f>A68+0.001</f>
        <v>7.0519999999999996</v>
      </c>
      <c r="B69" s="135" t="s">
        <v>39</v>
      </c>
      <c r="C69" s="170" t="s">
        <v>95</v>
      </c>
      <c r="D69" s="137" t="s">
        <v>27</v>
      </c>
      <c r="E69" s="97">
        <v>0</v>
      </c>
      <c r="F69" s="168">
        <f t="shared" ref="F69" si="14">F68+TIME(0,E68,0)</f>
        <v>0.65624999999999978</v>
      </c>
    </row>
    <row r="70" spans="1:9" s="2" customFormat="1" ht="19.5" customHeight="1" x14ac:dyDescent="0.5">
      <c r="A70" s="9">
        <f>A67+0.01</f>
        <v>7.0599999999999987</v>
      </c>
      <c r="B70" s="12"/>
      <c r="C70" s="30" t="s">
        <v>26</v>
      </c>
      <c r="E70" s="94"/>
      <c r="F70" s="83">
        <f>F68+TIME(0,E68,0)</f>
        <v>0.65624999999999978</v>
      </c>
    </row>
    <row r="71" spans="1:9" s="2" customFormat="1" ht="42.75" customHeight="1" x14ac:dyDescent="0.5">
      <c r="A71" s="154">
        <f>A70+0.001</f>
        <v>7.0609999999999991</v>
      </c>
      <c r="B71" s="131" t="s">
        <v>76</v>
      </c>
      <c r="C71" s="133" t="s">
        <v>80</v>
      </c>
      <c r="D71" s="132" t="s">
        <v>47</v>
      </c>
      <c r="E71" s="117">
        <v>0</v>
      </c>
      <c r="F71" s="84">
        <f t="shared" si="2"/>
        <v>0.65624999999999978</v>
      </c>
    </row>
    <row r="72" spans="1:9" ht="19.5" customHeight="1" x14ac:dyDescent="0.5">
      <c r="A72" s="156">
        <f>A70+0.01</f>
        <v>7.0699999999999985</v>
      </c>
      <c r="B72" s="157"/>
      <c r="C72" s="158" t="s">
        <v>28</v>
      </c>
      <c r="D72" s="159" t="s">
        <v>51</v>
      </c>
      <c r="E72" s="94"/>
      <c r="F72" s="83">
        <f t="shared" si="2"/>
        <v>0.65624999999999978</v>
      </c>
    </row>
    <row r="73" spans="1:9" s="13" customFormat="1" ht="19.5" customHeight="1" x14ac:dyDescent="0.5">
      <c r="A73" s="9">
        <f t="shared" si="12"/>
        <v>7.0799999999999983</v>
      </c>
      <c r="C73" s="30" t="s">
        <v>22</v>
      </c>
      <c r="E73" s="94"/>
      <c r="F73" s="83">
        <f t="shared" si="2"/>
        <v>0.65624999999999978</v>
      </c>
    </row>
    <row r="74" spans="1:9" s="13" customFormat="1" ht="19.5" customHeight="1" x14ac:dyDescent="0.5">
      <c r="A74" s="138">
        <f>A73+0.001</f>
        <v>7.0809999999999986</v>
      </c>
      <c r="B74" s="10" t="s">
        <v>39</v>
      </c>
      <c r="C74" s="139" t="s">
        <v>79</v>
      </c>
      <c r="D74" s="24" t="s">
        <v>48</v>
      </c>
      <c r="E74" s="94">
        <v>3</v>
      </c>
      <c r="F74" s="83">
        <f t="shared" si="2"/>
        <v>0.65624999999999978</v>
      </c>
    </row>
    <row r="75" spans="1:9" s="13" customFormat="1" ht="13.5" customHeight="1" x14ac:dyDescent="0.5">
      <c r="A75" s="9"/>
      <c r="B75" s="29"/>
      <c r="C75" s="148"/>
      <c r="D75" s="148"/>
      <c r="E75" s="94"/>
      <c r="F75" s="83">
        <f t="shared" si="2"/>
        <v>0.6583333333333331</v>
      </c>
    </row>
    <row r="76" spans="1:9" s="13" customFormat="1" ht="15" customHeight="1" x14ac:dyDescent="0.5">
      <c r="A76" s="9"/>
      <c r="B76" s="29"/>
      <c r="C76" s="3" t="s">
        <v>45</v>
      </c>
      <c r="D76" s="148"/>
      <c r="E76" s="144">
        <v>10</v>
      </c>
      <c r="F76" s="140">
        <f t="shared" si="2"/>
        <v>0.6583333333333331</v>
      </c>
    </row>
    <row r="77" spans="1:9" s="13" customFormat="1" ht="12.75" customHeight="1" x14ac:dyDescent="0.5">
      <c r="A77" s="9"/>
      <c r="B77" s="29"/>
      <c r="C77" s="3"/>
      <c r="D77" s="148"/>
      <c r="E77" s="144"/>
      <c r="F77" s="140">
        <f t="shared" si="2"/>
        <v>0.66527777777777752</v>
      </c>
    </row>
    <row r="78" spans="1:9" ht="13.5" customHeight="1" x14ac:dyDescent="0.5">
      <c r="A78" s="19">
        <v>8</v>
      </c>
      <c r="B78" s="145"/>
      <c r="C78" s="146" t="s">
        <v>13</v>
      </c>
      <c r="D78" s="147"/>
      <c r="F78" s="140">
        <f t="shared" si="2"/>
        <v>0.66527777777777752</v>
      </c>
      <c r="I78" s="14"/>
    </row>
    <row r="79" spans="1:9" ht="13.5" customHeight="1" x14ac:dyDescent="0.5">
      <c r="A79" s="9">
        <f t="shared" ref="A79" si="15">A78+0.01</f>
        <v>8.01</v>
      </c>
      <c r="B79" s="12" t="s">
        <v>9</v>
      </c>
      <c r="C79" s="139" t="s">
        <v>69</v>
      </c>
      <c r="D79" s="24" t="s">
        <v>40</v>
      </c>
      <c r="E79" s="93">
        <v>2</v>
      </c>
      <c r="F79" s="83">
        <f t="shared" si="2"/>
        <v>0.66527777777777752</v>
      </c>
      <c r="I79" s="14"/>
    </row>
    <row r="80" spans="1:9" ht="53.25" customHeight="1" x14ac:dyDescent="0.5">
      <c r="A80" s="164">
        <f t="shared" ref="A80" si="16">A79+0.001</f>
        <v>8.0109999999999992</v>
      </c>
      <c r="B80" s="165" t="s">
        <v>76</v>
      </c>
      <c r="C80" s="151" t="s">
        <v>77</v>
      </c>
      <c r="D80" s="152" t="s">
        <v>27</v>
      </c>
      <c r="E80" s="153">
        <v>0</v>
      </c>
      <c r="F80" s="84">
        <f t="shared" si="2"/>
        <v>0.66666666666666641</v>
      </c>
      <c r="I80" s="14"/>
    </row>
    <row r="81" spans="1:9" ht="19.5" customHeight="1" x14ac:dyDescent="0.5">
      <c r="A81" s="9">
        <f>A79+0.01</f>
        <v>8.02</v>
      </c>
      <c r="B81" s="10" t="s">
        <v>9</v>
      </c>
      <c r="C81" s="3" t="s">
        <v>35</v>
      </c>
      <c r="D81" s="24"/>
      <c r="E81" s="94"/>
      <c r="F81" s="83">
        <f t="shared" si="2"/>
        <v>0.66666666666666641</v>
      </c>
      <c r="I81" s="14"/>
    </row>
    <row r="82" spans="1:9" s="2" customFormat="1" ht="19.5" customHeight="1" x14ac:dyDescent="0.5">
      <c r="A82" s="9">
        <f>A81+0.01</f>
        <v>8.0299999999999994</v>
      </c>
      <c r="B82" s="10"/>
      <c r="C82" s="3" t="s">
        <v>33</v>
      </c>
      <c r="D82" s="24"/>
      <c r="E82" s="94">
        <v>0</v>
      </c>
      <c r="F82" s="83">
        <f t="shared" si="2"/>
        <v>0.66666666666666641</v>
      </c>
      <c r="I82" s="15"/>
    </row>
    <row r="83" spans="1:9" s="2" customFormat="1" ht="19.5" customHeight="1" x14ac:dyDescent="0.5">
      <c r="A83" s="25">
        <f>A82+0.001</f>
        <v>8.0309999999999988</v>
      </c>
      <c r="B83" s="10" t="s">
        <v>9</v>
      </c>
      <c r="C83" s="20" t="s">
        <v>46</v>
      </c>
      <c r="D83" s="106" t="s">
        <v>14</v>
      </c>
      <c r="E83" s="94">
        <v>3</v>
      </c>
      <c r="F83" s="83">
        <f t="shared" si="2"/>
        <v>0.66666666666666641</v>
      </c>
      <c r="I83" s="15"/>
    </row>
    <row r="84" spans="1:9" s="2" customFormat="1" ht="19.5" customHeight="1" x14ac:dyDescent="0.5">
      <c r="A84" s="25">
        <f>A83+0.001</f>
        <v>8.0319999999999983</v>
      </c>
      <c r="B84" s="10" t="s">
        <v>9</v>
      </c>
      <c r="C84" s="20" t="s">
        <v>41</v>
      </c>
      <c r="D84" s="106" t="s">
        <v>40</v>
      </c>
      <c r="E84" s="94">
        <v>3</v>
      </c>
      <c r="F84" s="83">
        <f t="shared" si="2"/>
        <v>0.66874999999999973</v>
      </c>
      <c r="I84" s="15"/>
    </row>
    <row r="85" spans="1:9" ht="19.5" customHeight="1" x14ac:dyDescent="0.5">
      <c r="A85" s="174">
        <f>A84+0.001</f>
        <v>8.0329999999999977</v>
      </c>
      <c r="B85" s="157"/>
      <c r="C85" s="175" t="s">
        <v>42</v>
      </c>
      <c r="D85" s="176" t="s">
        <v>47</v>
      </c>
      <c r="E85" s="160"/>
      <c r="F85" s="83">
        <f t="shared" si="2"/>
        <v>0.67083333333333306</v>
      </c>
      <c r="I85" s="14"/>
    </row>
    <row r="86" spans="1:9" ht="19.5" customHeight="1" x14ac:dyDescent="0.5">
      <c r="A86" s="25">
        <f>A85+0.001</f>
        <v>8.0339999999999971</v>
      </c>
      <c r="B86" s="10" t="s">
        <v>9</v>
      </c>
      <c r="C86" s="27" t="s">
        <v>56</v>
      </c>
      <c r="D86" s="107" t="s">
        <v>16</v>
      </c>
      <c r="E86" s="94">
        <v>3</v>
      </c>
      <c r="F86" s="83">
        <f t="shared" si="2"/>
        <v>0.67083333333333306</v>
      </c>
      <c r="I86" s="14"/>
    </row>
    <row r="87" spans="1:9" ht="19.5" customHeight="1" x14ac:dyDescent="0.5">
      <c r="A87" s="22">
        <f>A82+0.01</f>
        <v>8.0399999999999991</v>
      </c>
      <c r="B87" s="10"/>
      <c r="C87" s="173" t="s">
        <v>98</v>
      </c>
      <c r="D87" s="107"/>
      <c r="E87" s="172"/>
      <c r="F87" s="83">
        <f t="shared" si="2"/>
        <v>0.67291666666666639</v>
      </c>
      <c r="I87" s="14"/>
    </row>
    <row r="88" spans="1:9" ht="19.5" customHeight="1" x14ac:dyDescent="0.5">
      <c r="A88" s="25">
        <f t="shared" ref="A88:A94" si="17">A87+0.001</f>
        <v>8.0409999999999986</v>
      </c>
      <c r="B88" s="10"/>
      <c r="C88" s="27" t="s">
        <v>99</v>
      </c>
      <c r="D88" s="107" t="s">
        <v>6</v>
      </c>
      <c r="E88" s="172">
        <v>5</v>
      </c>
      <c r="F88" s="83">
        <f t="shared" si="2"/>
        <v>0.67291666666666639</v>
      </c>
      <c r="I88" s="14"/>
    </row>
    <row r="89" spans="1:9" s="16" customFormat="1" ht="19.5" customHeight="1" x14ac:dyDescent="0.5">
      <c r="A89" s="22">
        <f>A87+0.01</f>
        <v>8.0499999999999989</v>
      </c>
      <c r="B89" s="12"/>
      <c r="C89" s="62" t="s">
        <v>34</v>
      </c>
      <c r="D89" s="63"/>
      <c r="E89" s="101">
        <v>0</v>
      </c>
      <c r="F89" s="83">
        <f t="shared" si="2"/>
        <v>0.6763888888888886</v>
      </c>
      <c r="I89" s="17"/>
    </row>
    <row r="90" spans="1:9" s="16" customFormat="1" ht="19.5" customHeight="1" x14ac:dyDescent="0.5">
      <c r="A90" s="25">
        <f t="shared" si="17"/>
        <v>8.0509999999999984</v>
      </c>
      <c r="B90" s="12" t="s">
        <v>9</v>
      </c>
      <c r="C90" s="64" t="s">
        <v>36</v>
      </c>
      <c r="D90" s="108" t="s">
        <v>12</v>
      </c>
      <c r="E90" s="101">
        <v>0</v>
      </c>
      <c r="F90" s="83">
        <f t="shared" si="2"/>
        <v>0.6763888888888886</v>
      </c>
      <c r="I90" s="17"/>
    </row>
    <row r="91" spans="1:9" s="16" customFormat="1" ht="19.5" customHeight="1" x14ac:dyDescent="0.5">
      <c r="A91" s="25">
        <f t="shared" si="17"/>
        <v>8.0519999999999978</v>
      </c>
      <c r="B91" s="10" t="s">
        <v>9</v>
      </c>
      <c r="C91" s="64" t="s">
        <v>37</v>
      </c>
      <c r="D91" s="108" t="s">
        <v>29</v>
      </c>
      <c r="E91" s="102">
        <v>2</v>
      </c>
      <c r="F91" s="83">
        <f t="shared" si="2"/>
        <v>0.6763888888888886</v>
      </c>
      <c r="I91" s="17"/>
    </row>
    <row r="92" spans="1:9" ht="19.5" customHeight="1" x14ac:dyDescent="0.5">
      <c r="A92" s="25">
        <f t="shared" si="17"/>
        <v>8.0529999999999973</v>
      </c>
      <c r="B92" s="70" t="s">
        <v>9</v>
      </c>
      <c r="C92" s="73" t="s">
        <v>15</v>
      </c>
      <c r="D92" s="110" t="s">
        <v>11</v>
      </c>
      <c r="E92" s="103">
        <v>0</v>
      </c>
      <c r="F92" s="83">
        <f t="shared" si="2"/>
        <v>0.67777777777777748</v>
      </c>
    </row>
    <row r="93" spans="1:9" ht="19.5" customHeight="1" x14ac:dyDescent="0.5">
      <c r="A93" s="25">
        <f t="shared" si="17"/>
        <v>8.0539999999999967</v>
      </c>
      <c r="B93" s="67" t="s">
        <v>9</v>
      </c>
      <c r="C93" s="20" t="s">
        <v>21</v>
      </c>
      <c r="D93" s="106" t="s">
        <v>16</v>
      </c>
      <c r="E93" s="116">
        <v>0</v>
      </c>
      <c r="F93" s="83">
        <f t="shared" si="2"/>
        <v>0.67777777777777748</v>
      </c>
    </row>
    <row r="94" spans="1:9" ht="23.45" customHeight="1" x14ac:dyDescent="0.5">
      <c r="A94" s="65">
        <f t="shared" si="17"/>
        <v>8.0549999999999962</v>
      </c>
      <c r="B94" s="66" t="s">
        <v>18</v>
      </c>
      <c r="C94" s="68" t="s">
        <v>19</v>
      </c>
      <c r="D94" s="111" t="s">
        <v>16</v>
      </c>
      <c r="E94" s="117">
        <v>0</v>
      </c>
      <c r="F94" s="84">
        <f t="shared" si="2"/>
        <v>0.67777777777777748</v>
      </c>
    </row>
    <row r="95" spans="1:9" ht="14.65" customHeight="1" x14ac:dyDescent="0.5">
      <c r="A95" s="9">
        <f>A89+0.01</f>
        <v>8.0599999999999987</v>
      </c>
      <c r="B95" s="70" t="s">
        <v>9</v>
      </c>
      <c r="C95" s="71" t="s">
        <v>59</v>
      </c>
      <c r="D95" s="106" t="s">
        <v>11</v>
      </c>
      <c r="E95" s="93">
        <v>1</v>
      </c>
      <c r="F95" s="83">
        <f t="shared" si="2"/>
        <v>0.67777777777777748</v>
      </c>
    </row>
    <row r="96" spans="1:9" ht="35.75" customHeight="1" x14ac:dyDescent="0.5">
      <c r="A96" s="9">
        <f t="shared" ref="A96:A97" si="18">A95+0.01</f>
        <v>8.0699999999999985</v>
      </c>
      <c r="B96" s="70" t="s">
        <v>9</v>
      </c>
      <c r="C96" s="129" t="s">
        <v>58</v>
      </c>
      <c r="D96" s="130" t="s">
        <v>16</v>
      </c>
      <c r="E96" s="102">
        <v>1</v>
      </c>
      <c r="F96" s="83">
        <f t="shared" si="2"/>
        <v>0.67847222222222192</v>
      </c>
    </row>
    <row r="97" spans="1:6" ht="19.5" customHeight="1" x14ac:dyDescent="0.5">
      <c r="A97" s="9">
        <f t="shared" si="18"/>
        <v>8.0799999999999983</v>
      </c>
      <c r="B97" s="12" t="s">
        <v>9</v>
      </c>
      <c r="C97" s="69" t="s">
        <v>57</v>
      </c>
      <c r="D97" s="106" t="s">
        <v>11</v>
      </c>
      <c r="E97" s="93">
        <v>5</v>
      </c>
      <c r="F97" s="83">
        <f t="shared" si="2"/>
        <v>0.67916666666666636</v>
      </c>
    </row>
    <row r="98" spans="1:6" ht="26.1" customHeight="1" x14ac:dyDescent="0.5">
      <c r="A98" s="9">
        <f t="shared" ref="A98" si="19">A97+0.01</f>
        <v>8.0899999999999981</v>
      </c>
      <c r="B98" s="12" t="s">
        <v>9</v>
      </c>
      <c r="C98" s="69" t="s">
        <v>50</v>
      </c>
      <c r="D98" s="106" t="s">
        <v>16</v>
      </c>
      <c r="E98" s="93">
        <v>5</v>
      </c>
      <c r="F98" s="83">
        <f t="shared" si="2"/>
        <v>0.68263888888888857</v>
      </c>
    </row>
    <row r="99" spans="1:6" s="13" customFormat="1" ht="14.65" customHeight="1" x14ac:dyDescent="0.5">
      <c r="A99" s="9"/>
      <c r="B99" s="72"/>
      <c r="C99" s="69"/>
      <c r="D99" s="12"/>
      <c r="F99" s="83">
        <f t="shared" si="2"/>
        <v>0.68611111111111078</v>
      </c>
    </row>
    <row r="100" spans="1:6" ht="19.5" customHeight="1" x14ac:dyDescent="0.5">
      <c r="A100" s="74">
        <v>9</v>
      </c>
      <c r="B100" s="77"/>
      <c r="C100" s="78" t="s">
        <v>17</v>
      </c>
      <c r="D100" s="75" t="s">
        <v>6</v>
      </c>
      <c r="E100" s="104">
        <v>0</v>
      </c>
      <c r="F100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2021-03-18T17:46:18Z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