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4" documentId="8_{7584BC8C-7365-4FDE-BCBD-09C08729F7C9}" xr6:coauthVersionLast="46" xr6:coauthVersionMax="46" xr10:uidLastSave="{C70EE874-AEA3-4628-8CE7-C970D7CD908A}"/>
  <bookViews>
    <workbookView xWindow="14018" yWindow="0" windowWidth="14047" windowHeight="15600" xr2:uid="{00000000-000D-0000-FFFF-FFFF00000000}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EC_Opening_Agenda!$A$1:$E$39</definedName>
    <definedName name="PRINT_AREA_MI_1">EC_Opening_Agenda!$A$1:$E$39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8" i="1" l="1"/>
  <c r="A29" i="1" s="1"/>
  <c r="A10" i="1" l="1"/>
  <c r="A11" i="1" s="1"/>
  <c r="A38" i="1" l="1"/>
  <c r="A31" i="1"/>
  <c r="A32" i="1" s="1"/>
  <c r="A33" i="1" s="1"/>
  <c r="A34" i="1" s="1"/>
  <c r="A35" i="1" s="1"/>
  <c r="A39" i="1" l="1"/>
  <c r="A40" i="1" s="1"/>
  <c r="A41" i="1" s="1"/>
  <c r="A42" i="1" s="1"/>
  <c r="A43" i="1" s="1"/>
  <c r="F9" i="1"/>
  <c r="F10" i="1" s="1"/>
  <c r="A16" i="1"/>
  <c r="A17" i="1" s="1"/>
  <c r="A18" i="1" s="1"/>
  <c r="A48" i="1"/>
  <c r="A49" i="1" s="1"/>
  <c r="A19" i="1" l="1"/>
  <c r="A20" i="1" s="1"/>
  <c r="A21" i="1" s="1"/>
  <c r="A22" i="1" s="1"/>
  <c r="F11" i="1"/>
  <c r="A50" i="1"/>
  <c r="A51" i="1" s="1"/>
  <c r="A52" i="1" s="1"/>
  <c r="A23" i="1" l="1"/>
  <c r="A24" i="1" s="1"/>
  <c r="A25" i="1" s="1"/>
  <c r="A26" i="1" s="1"/>
  <c r="A27" i="1" s="1"/>
  <c r="F12" i="1"/>
  <c r="F13" i="1" s="1"/>
  <c r="F14" i="1" l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</calcChain>
</file>

<file path=xl/sharedStrings.xml><?xml version="1.0" encoding="utf-8"?>
<sst xmlns="http://schemas.openxmlformats.org/spreadsheetml/2006/main" count="130" uniqueCount="68">
  <si>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</si>
  <si>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</si>
  <si>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</si>
  <si>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</si>
  <si>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</si>
  <si>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</si>
  <si>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</si>
  <si>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</si>
  <si>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</si>
  <si>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</si>
  <si>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</si>
  <si>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</si>
  <si>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</si>
  <si>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</si>
  <si>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</si>
  <si>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</si>
  <si>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</si>
  <si>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</si>
  <si>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</si>
  <si>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</si>
  <si>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</si>
  <si>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</si>
  <si>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</si>
  <si>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</si>
  <si>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</si>
  <si>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</si>
  <si>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</si>
  <si>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</si>
  <si>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</si>
  <si>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</si>
  <si>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</si>
  <si>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</si>
  <si>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</si>
  <si>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</si>
  <si>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</si>
  <si>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</si>
  <si>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</si>
  <si>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</si>
  <si>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</si>
  <si>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</si>
  <si>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</si>
  <si>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</si>
  <si>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</si>
  <si>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</si>
  <si>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</si>
  <si>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</si>
  <si>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 xml:space="preserve">Action Item Recap 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</si>
  <si>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</si>
  <si>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</si>
  <si>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</si>
  <si>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</si>
  <si>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</si>
  <si>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 xml:space="preserve">IEEE-SA Participation / Copyright Policies 
Reference - https://ieee802.org/sapolicies.shtml </t>
  </si>
  <si>
    <t>AGENDA  -  IEEE 802 LMSC EXECUTIVE COMMITTEE MEETING
IEEE 802 LMSC 126th Plenary Session</t>
  </si>
  <si>
    <t>Friday 19:00-21:00 UTC
March 5, 2021</t>
  </si>
  <si>
    <t>APPROVE Motion: Approve  minutes of 02 Feb 2021 802 EC Teleconference 
https://mentor.ieee.org/802-ec/dcn/21/ec-21-0021-01-00EC-feb2-2021-802-ec-teleconference-minutes.pdf
M: D'Ambrosia     S: Rosdahl</t>
  </si>
  <si>
    <t>Electronic Media Delivery Update</t>
  </si>
  <si>
    <t>IEEE 802 Public Visibility Update and plans for plenary</t>
  </si>
  <si>
    <t>Reminder - Closing Plenary Confirmation - 802.15 Officers  / 802.18 Vice-Chairs</t>
  </si>
  <si>
    <t>802 Restructuring Ad hoc Status Update</t>
  </si>
  <si>
    <t>IEEE 802 Publication Report
Ref: https://mentor.ieee.org/802-ec/dcn/21/ec-21-0041-00-00SA-ieee-802-publication-report-march-2021.pdf</t>
  </si>
  <si>
    <t>IEEE-SA PR and Mktg Tracking Reports
Ref: https://mentor.ieee.org/802-ec/dcn/21/ec-21-0040-00-00SA-ieee-802-marketing-and-pr-tracking-report.pdf</t>
  </si>
  <si>
    <t>IEEE 802 EC Solutions_Report
Ref: https://mentor.ieee.org/802-ec/dcn/21/ec-21-0044-00-00SA-ieee-802-ec-solutions-report-march-2021.pdf</t>
  </si>
  <si>
    <t>IEEE 802 Active Standards Report
Ref: https://mentor.ieee.org/802-ec/dcn/21/ec-21-0043-00-00SA-ieee-802-active-standards-report-25-february-2021.pdf</t>
  </si>
  <si>
    <t>IEEE 802 Active PAR Report
Ref: https://mentor.ieee.org/802-ec/dcn/21/ec-21-0042-00-00SA-ieee-802-active-par-report-25-february-2021.pdf</t>
  </si>
  <si>
    <t>5:00PM</t>
  </si>
  <si>
    <t>Haasz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</si>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</sst>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rgb="FF00000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6" fillId="22" borderId="11" xfId="0" applyNumberFormat="1" applyFont="1" applyFill="1" applyBorder="1" applyAlignment="1">
      <alignment horizontal="center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>
      <alignment vertical="top" wrapText="1"/>
    </xf>
    <xf numFmtId="168" fontId="27" fillId="0" borderId="11" xfId="0" applyNumberFormat="1" applyFont="1" applyBorder="1" applyAlignment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abSelected="1" zoomScale="130" zoomScaleNormal="130" workbookViewId="0">
      <selection activeCell="A2" sqref="A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67</v>
      </c>
      <c r="B1" s="2"/>
      <c r="C1" s="3" t="s">
        <v>53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54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31">
        <f>F7+TIME(15,E7,0)</f>
        <v>0.625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5" si="0">F8+TIME(0,E8,0)</f>
        <v>0.62569444444444444</v>
      </c>
      <c r="H9" s="36">
        <v>6.9444444444444449E-3</v>
      </c>
    </row>
    <row r="10" spans="1:8" ht="24.75" customHeight="1" x14ac:dyDescent="0.5">
      <c r="A10" s="125">
        <f>A9+1</f>
        <v>3</v>
      </c>
      <c r="B10" s="124" t="s">
        <v>10</v>
      </c>
      <c r="C10" s="132" t="s">
        <v>52</v>
      </c>
      <c r="D10" s="23" t="s">
        <v>30</v>
      </c>
      <c r="E10" s="38">
        <v>0</v>
      </c>
      <c r="F10" s="90">
        <f t="shared" ref="F10" si="1">F9+TIME(0,E9,0)</f>
        <v>0.62916666666666665</v>
      </c>
      <c r="H10" s="36"/>
    </row>
    <row r="11" spans="1:8" ht="40.5" x14ac:dyDescent="0.5">
      <c r="A11" s="37">
        <f>A10+0.01</f>
        <v>3.01</v>
      </c>
      <c r="B11" s="21" t="s">
        <v>9</v>
      </c>
      <c r="C11" s="23" t="s">
        <v>55</v>
      </c>
      <c r="D11" s="23" t="s">
        <v>30</v>
      </c>
      <c r="E11" s="38">
        <v>0</v>
      </c>
      <c r="F11" s="90">
        <f t="shared" si="0"/>
        <v>0.62916666666666665</v>
      </c>
      <c r="H11" s="39">
        <v>0</v>
      </c>
    </row>
    <row r="12" spans="1:8" x14ac:dyDescent="0.5">
      <c r="A12" s="76"/>
      <c r="B12" s="91"/>
      <c r="C12" s="92"/>
      <c r="D12" s="92"/>
      <c r="E12" s="93"/>
      <c r="F12" s="12">
        <f t="shared" si="0"/>
        <v>0.62916666666666665</v>
      </c>
      <c r="H12" s="39"/>
    </row>
    <row r="13" spans="1:8" x14ac:dyDescent="0.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0.62916666666666665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0.63055555555555554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0.63055555555555554</v>
      </c>
      <c r="H15" s="13"/>
    </row>
    <row r="16" spans="1:8" x14ac:dyDescent="0.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0.63055555555555554</v>
      </c>
      <c r="H16" s="39"/>
    </row>
    <row r="17" spans="1:254" x14ac:dyDescent="0.5">
      <c r="A17" s="76">
        <f>A16+0.01</f>
        <v>5.01</v>
      </c>
      <c r="B17" s="91" t="s">
        <v>13</v>
      </c>
      <c r="C17" s="94" t="s">
        <v>38</v>
      </c>
      <c r="D17" s="92" t="s">
        <v>6</v>
      </c>
      <c r="E17" s="93">
        <v>10</v>
      </c>
      <c r="F17" s="12">
        <f t="shared" si="0"/>
        <v>0.63055555555555554</v>
      </c>
      <c r="H17" s="39">
        <v>0</v>
      </c>
    </row>
    <row r="18" spans="1:254" ht="22.5" customHeight="1" x14ac:dyDescent="0.5">
      <c r="A18" s="133">
        <f>A17+0.001</f>
        <v>5.0110000000000001</v>
      </c>
      <c r="B18" s="91" t="s">
        <v>13</v>
      </c>
      <c r="C18" s="94" t="s">
        <v>58</v>
      </c>
      <c r="D18" s="92" t="s">
        <v>6</v>
      </c>
      <c r="E18" s="93">
        <v>1</v>
      </c>
      <c r="F18" s="12">
        <f t="shared" si="0"/>
        <v>0.63749999999999996</v>
      </c>
      <c r="H18" s="39"/>
    </row>
    <row r="19" spans="1:254" x14ac:dyDescent="0.5">
      <c r="A19" s="37">
        <f>A17+0.01</f>
        <v>5.0199999999999996</v>
      </c>
      <c r="B19" s="21" t="s">
        <v>10</v>
      </c>
      <c r="C19" s="77" t="s">
        <v>14</v>
      </c>
      <c r="D19" s="23" t="s">
        <v>6</v>
      </c>
      <c r="E19" s="38">
        <v>0</v>
      </c>
      <c r="F19" s="90">
        <f t="shared" si="0"/>
        <v>0.6381944444444444</v>
      </c>
      <c r="H19" s="39">
        <v>0</v>
      </c>
    </row>
    <row r="20" spans="1:254" x14ac:dyDescent="0.5">
      <c r="A20" s="37">
        <f t="shared" ref="A20:A29" si="2">A19+0.01</f>
        <v>5.0299999999999994</v>
      </c>
      <c r="B20" s="21" t="s">
        <v>10</v>
      </c>
      <c r="C20" s="77" t="s">
        <v>15</v>
      </c>
      <c r="D20" s="23" t="s">
        <v>6</v>
      </c>
      <c r="E20" s="38">
        <v>0</v>
      </c>
      <c r="F20" s="90">
        <f t="shared" si="0"/>
        <v>0.6381944444444444</v>
      </c>
      <c r="H20" s="39">
        <v>0</v>
      </c>
    </row>
    <row r="21" spans="1:254" x14ac:dyDescent="0.5">
      <c r="A21" s="37">
        <f t="shared" si="2"/>
        <v>5.0399999999999991</v>
      </c>
      <c r="B21" s="21" t="s">
        <v>10</v>
      </c>
      <c r="C21" s="77" t="s">
        <v>16</v>
      </c>
      <c r="D21" s="23" t="s">
        <v>6</v>
      </c>
      <c r="E21" s="38">
        <v>0</v>
      </c>
      <c r="F21" s="90">
        <f t="shared" si="0"/>
        <v>0.6381944444444444</v>
      </c>
      <c r="H21" s="39"/>
    </row>
    <row r="22" spans="1:254" s="41" customFormat="1" x14ac:dyDescent="0.5">
      <c r="A22" s="37">
        <f t="shared" si="2"/>
        <v>5.0499999999999989</v>
      </c>
      <c r="B22" s="21" t="s">
        <v>10</v>
      </c>
      <c r="C22" s="77" t="s">
        <v>39</v>
      </c>
      <c r="D22" s="23" t="s">
        <v>6</v>
      </c>
      <c r="E22" s="38">
        <v>0</v>
      </c>
      <c r="F22" s="90">
        <f t="shared" si="0"/>
        <v>0.6381944444444444</v>
      </c>
      <c r="G22" s="40"/>
      <c r="H22" s="39"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 x14ac:dyDescent="0.5">
      <c r="A23" s="37">
        <f t="shared" si="2"/>
        <v>5.0599999999999987</v>
      </c>
      <c r="B23" s="21" t="s">
        <v>10</v>
      </c>
      <c r="C23" s="77" t="s">
        <v>17</v>
      </c>
      <c r="D23" s="23" t="s">
        <v>6</v>
      </c>
      <c r="E23" s="38">
        <v>0</v>
      </c>
      <c r="F23" s="90">
        <f t="shared" si="0"/>
        <v>0.6381944444444444</v>
      </c>
      <c r="H23" s="39">
        <v>0</v>
      </c>
    </row>
    <row r="24" spans="1:254" x14ac:dyDescent="0.5">
      <c r="A24" s="37">
        <f t="shared" si="2"/>
        <v>5.0699999999999985</v>
      </c>
      <c r="B24" s="21" t="s">
        <v>10</v>
      </c>
      <c r="C24" s="105" t="s">
        <v>18</v>
      </c>
      <c r="D24" s="106" t="s">
        <v>6</v>
      </c>
      <c r="E24" s="107">
        <v>0</v>
      </c>
      <c r="F24" s="90">
        <f t="shared" si="0"/>
        <v>0.6381944444444444</v>
      </c>
      <c r="H24" s="39"/>
    </row>
    <row r="25" spans="1:254" x14ac:dyDescent="0.5">
      <c r="A25" s="37">
        <f t="shared" si="2"/>
        <v>5.0799999999999983</v>
      </c>
      <c r="B25" s="21" t="s">
        <v>10</v>
      </c>
      <c r="C25" s="108" t="s">
        <v>36</v>
      </c>
      <c r="D25" s="109" t="s">
        <v>6</v>
      </c>
      <c r="E25" s="110">
        <v>0</v>
      </c>
      <c r="F25" s="111">
        <f t="shared" si="0"/>
        <v>0.6381944444444444</v>
      </c>
      <c r="H25" s="36">
        <v>3.4722222222222225E-3</v>
      </c>
    </row>
    <row r="26" spans="1:254" ht="16.350000000000001" customHeight="1" x14ac:dyDescent="0.5">
      <c r="A26" s="37">
        <f t="shared" si="2"/>
        <v>5.0899999999999981</v>
      </c>
      <c r="B26" s="21" t="s">
        <v>10</v>
      </c>
      <c r="C26" s="101" t="s">
        <v>19</v>
      </c>
      <c r="D26" s="102" t="s">
        <v>6</v>
      </c>
      <c r="E26" s="112">
        <v>0</v>
      </c>
      <c r="F26" s="104">
        <f t="shared" si="0"/>
        <v>0.6381944444444444</v>
      </c>
      <c r="H26" s="36">
        <v>3.4722222222222225E-3</v>
      </c>
    </row>
    <row r="27" spans="1:254" ht="15.4" customHeight="1" x14ac:dyDescent="0.5">
      <c r="A27" s="76">
        <f t="shared" si="2"/>
        <v>5.0999999999999979</v>
      </c>
      <c r="B27" s="91" t="s">
        <v>13</v>
      </c>
      <c r="C27" s="117" t="s">
        <v>20</v>
      </c>
      <c r="D27" s="118" t="s">
        <v>6</v>
      </c>
      <c r="E27" s="119">
        <v>5</v>
      </c>
      <c r="F27" s="120">
        <f t="shared" si="0"/>
        <v>0.6381944444444444</v>
      </c>
      <c r="H27" s="36"/>
    </row>
    <row r="28" spans="1:254" ht="16.5" customHeight="1" x14ac:dyDescent="0.5">
      <c r="A28" s="76">
        <f t="shared" si="2"/>
        <v>5.1099999999999977</v>
      </c>
      <c r="B28" s="91" t="s">
        <v>13</v>
      </c>
      <c r="C28" s="117" t="s">
        <v>59</v>
      </c>
      <c r="D28" s="118" t="s">
        <v>6</v>
      </c>
      <c r="E28" s="119">
        <v>10</v>
      </c>
      <c r="F28" s="120">
        <f t="shared" si="0"/>
        <v>0.64166666666666661</v>
      </c>
      <c r="H28" s="36"/>
    </row>
    <row r="29" spans="1:254" x14ac:dyDescent="0.5">
      <c r="A29" s="76">
        <f t="shared" si="2"/>
        <v>5.1199999999999974</v>
      </c>
      <c r="B29" s="91" t="s">
        <v>13</v>
      </c>
      <c r="C29" s="97" t="s">
        <v>46</v>
      </c>
      <c r="D29" s="83" t="s">
        <v>40</v>
      </c>
      <c r="E29" s="98">
        <v>10</v>
      </c>
      <c r="F29" s="120">
        <f t="shared" si="0"/>
        <v>0.64861111111111103</v>
      </c>
      <c r="H29" s="36"/>
    </row>
    <row r="30" spans="1:254" x14ac:dyDescent="0.5">
      <c r="A30" s="76"/>
      <c r="B30" s="126"/>
      <c r="C30" s="97"/>
      <c r="D30" s="83"/>
      <c r="E30" s="98"/>
      <c r="F30" s="120">
        <f t="shared" si="0"/>
        <v>0.65555555555555545</v>
      </c>
      <c r="H30" s="36"/>
    </row>
    <row r="31" spans="1:254" x14ac:dyDescent="0.5">
      <c r="A31" s="76">
        <f>6</f>
        <v>6</v>
      </c>
      <c r="B31" s="71"/>
      <c r="C31" s="83" t="s">
        <v>32</v>
      </c>
      <c r="D31" s="83"/>
      <c r="E31" s="98"/>
      <c r="F31" s="120">
        <f t="shared" si="0"/>
        <v>0.65555555555555545</v>
      </c>
      <c r="H31" s="36">
        <v>3.4722222222222225E-3</v>
      </c>
    </row>
    <row r="32" spans="1:254" x14ac:dyDescent="0.5">
      <c r="A32" s="96">
        <f>A31+0.01</f>
        <v>6.01</v>
      </c>
      <c r="B32" s="71" t="s">
        <v>13</v>
      </c>
      <c r="C32" s="97" t="s">
        <v>23</v>
      </c>
      <c r="D32" s="83" t="s">
        <v>21</v>
      </c>
      <c r="E32" s="98">
        <v>5</v>
      </c>
      <c r="F32" s="120">
        <f t="shared" si="0"/>
        <v>0.65555555555555545</v>
      </c>
      <c r="H32" s="36">
        <v>3.4722222222222225E-3</v>
      </c>
      <c r="J32" s="75"/>
    </row>
    <row r="33" spans="1:10" x14ac:dyDescent="0.5">
      <c r="A33" s="96">
        <f t="shared" ref="A33:A35" si="3">A32+0.01</f>
        <v>6.02</v>
      </c>
      <c r="B33" s="71" t="s">
        <v>13</v>
      </c>
      <c r="C33" s="97" t="s">
        <v>41</v>
      </c>
      <c r="D33" s="83" t="s">
        <v>24</v>
      </c>
      <c r="E33" s="99">
        <v>15</v>
      </c>
      <c r="F33" s="120">
        <f t="shared" si="0"/>
        <v>0.65902777777777766</v>
      </c>
      <c r="H33" s="36">
        <v>3.4722222222222225E-3</v>
      </c>
    </row>
    <row r="34" spans="1:10" ht="15" customHeight="1" x14ac:dyDescent="0.5">
      <c r="A34" s="96">
        <f t="shared" si="3"/>
        <v>6.0299999999999994</v>
      </c>
      <c r="B34" s="121" t="s">
        <v>13</v>
      </c>
      <c r="C34" s="117" t="s">
        <v>25</v>
      </c>
      <c r="D34" s="118" t="s">
        <v>45</v>
      </c>
      <c r="E34" s="119">
        <v>10</v>
      </c>
      <c r="F34" s="120">
        <f t="shared" si="0"/>
        <v>0.66944444444444429</v>
      </c>
      <c r="H34" s="36"/>
    </row>
    <row r="35" spans="1:10" ht="15" customHeight="1" x14ac:dyDescent="0.5">
      <c r="A35" s="96">
        <f t="shared" si="3"/>
        <v>6.0399999999999991</v>
      </c>
      <c r="B35" s="121" t="s">
        <v>13</v>
      </c>
      <c r="C35" s="117" t="s">
        <v>56</v>
      </c>
      <c r="D35" s="118" t="s">
        <v>30</v>
      </c>
      <c r="E35" s="119">
        <v>2</v>
      </c>
      <c r="F35" s="120">
        <f t="shared" si="0"/>
        <v>0.67638888888888871</v>
      </c>
      <c r="H35" s="36"/>
    </row>
    <row r="36" spans="1:10" ht="15" customHeight="1" x14ac:dyDescent="0.5">
      <c r="A36" s="96"/>
      <c r="B36" s="121"/>
      <c r="C36" s="117"/>
      <c r="D36" s="118"/>
      <c r="E36" s="119"/>
      <c r="F36" s="120">
        <f t="shared" si="0"/>
        <v>0.67777777777777759</v>
      </c>
      <c r="H36" s="36"/>
    </row>
    <row r="37" spans="1:10" ht="15" customHeight="1" x14ac:dyDescent="0.5">
      <c r="A37" s="96">
        <v>7</v>
      </c>
      <c r="B37" s="71"/>
      <c r="C37" s="83" t="s">
        <v>33</v>
      </c>
      <c r="D37" s="83"/>
      <c r="E37" s="98"/>
      <c r="F37" s="120">
        <f t="shared" si="0"/>
        <v>0.67777777777777759</v>
      </c>
      <c r="H37" s="36"/>
    </row>
    <row r="38" spans="1:10" x14ac:dyDescent="0.5">
      <c r="A38" s="96">
        <f t="shared" ref="A38:A52" si="4">A37+0.01</f>
        <v>7.01</v>
      </c>
      <c r="B38" s="72" t="s">
        <v>13</v>
      </c>
      <c r="C38" s="97" t="s">
        <v>47</v>
      </c>
      <c r="D38" s="83" t="s">
        <v>37</v>
      </c>
      <c r="E38" s="98">
        <v>5</v>
      </c>
      <c r="F38" s="120">
        <f t="shared" si="0"/>
        <v>0.67777777777777759</v>
      </c>
      <c r="H38" s="36">
        <v>3.4722222222222225E-3</v>
      </c>
      <c r="J38" s="75"/>
    </row>
    <row r="39" spans="1:10" x14ac:dyDescent="0.5">
      <c r="A39" s="96">
        <f>A38+0.01</f>
        <v>7.02</v>
      </c>
      <c r="B39" s="71" t="s">
        <v>13</v>
      </c>
      <c r="C39" s="82" t="s">
        <v>48</v>
      </c>
      <c r="D39" s="83" t="s">
        <v>44</v>
      </c>
      <c r="E39" s="98">
        <v>5</v>
      </c>
      <c r="F39" s="120">
        <f t="shared" si="0"/>
        <v>0.6812499999999998</v>
      </c>
      <c r="H39" s="36">
        <v>3.4722222222222225E-3</v>
      </c>
    </row>
    <row r="40" spans="1:10" x14ac:dyDescent="0.5">
      <c r="A40" s="96">
        <f t="shared" si="4"/>
        <v>7.0299999999999994</v>
      </c>
      <c r="B40" s="72" t="s">
        <v>13</v>
      </c>
      <c r="C40" s="82" t="s">
        <v>49</v>
      </c>
      <c r="D40" s="83" t="s">
        <v>42</v>
      </c>
      <c r="E40" s="98">
        <v>5</v>
      </c>
      <c r="F40" s="120">
        <f t="shared" si="0"/>
        <v>0.68472222222222201</v>
      </c>
      <c r="H40" s="36"/>
    </row>
    <row r="41" spans="1:10" ht="14.25" customHeight="1" x14ac:dyDescent="0.5">
      <c r="A41" s="96">
        <f t="shared" si="4"/>
        <v>7.0399999999999991</v>
      </c>
      <c r="B41" s="72" t="s">
        <v>13</v>
      </c>
      <c r="C41" s="82" t="s">
        <v>50</v>
      </c>
      <c r="D41" s="83" t="s">
        <v>42</v>
      </c>
      <c r="E41" s="98">
        <v>5</v>
      </c>
      <c r="F41" s="120">
        <f t="shared" si="0"/>
        <v>0.68819444444444422</v>
      </c>
      <c r="H41" s="36"/>
    </row>
    <row r="42" spans="1:10" ht="15" customHeight="1" x14ac:dyDescent="0.5">
      <c r="A42" s="96">
        <f t="shared" si="4"/>
        <v>7.0499999999999989</v>
      </c>
      <c r="B42" s="72" t="s">
        <v>13</v>
      </c>
      <c r="C42" s="82" t="s">
        <v>51</v>
      </c>
      <c r="D42" s="83" t="s">
        <v>43</v>
      </c>
      <c r="E42" s="98">
        <v>5</v>
      </c>
      <c r="F42" s="120">
        <f t="shared" si="0"/>
        <v>0.69166666666666643</v>
      </c>
      <c r="H42" s="36"/>
    </row>
    <row r="43" spans="1:10" ht="15" customHeight="1" x14ac:dyDescent="0.5">
      <c r="A43" s="96">
        <f t="shared" si="4"/>
        <v>7.0599999999999987</v>
      </c>
      <c r="B43" s="72" t="s">
        <v>13</v>
      </c>
      <c r="C43" s="82" t="s">
        <v>57</v>
      </c>
      <c r="D43" s="83" t="s">
        <v>30</v>
      </c>
      <c r="E43" s="98">
        <v>5</v>
      </c>
      <c r="F43" s="120">
        <f t="shared" si="0"/>
        <v>0.69513888888888864</v>
      </c>
      <c r="H43" s="36"/>
    </row>
    <row r="44" spans="1:10" ht="15" customHeight="1" x14ac:dyDescent="0.5">
      <c r="A44" s="96"/>
      <c r="B44" s="72"/>
      <c r="C44" s="82"/>
      <c r="D44" s="83"/>
      <c r="E44" s="98"/>
      <c r="F44" s="120">
        <f t="shared" si="0"/>
        <v>0.69861111111111085</v>
      </c>
      <c r="H44" s="36"/>
    </row>
    <row r="45" spans="1:10" x14ac:dyDescent="0.5">
      <c r="A45" s="96">
        <v>8</v>
      </c>
      <c r="B45" s="71"/>
      <c r="C45" s="83" t="s">
        <v>34</v>
      </c>
      <c r="D45" s="83"/>
      <c r="E45" s="98"/>
      <c r="F45" s="120">
        <f t="shared" si="0"/>
        <v>0.69861111111111085</v>
      </c>
      <c r="H45" s="36"/>
      <c r="J45" s="75"/>
    </row>
    <row r="46" spans="1:10" x14ac:dyDescent="0.5">
      <c r="A46" s="96"/>
      <c r="B46" s="71"/>
      <c r="C46" s="83"/>
      <c r="D46" s="83"/>
      <c r="E46" s="98"/>
      <c r="F46" s="120">
        <f t="shared" si="0"/>
        <v>0.69861111111111085</v>
      </c>
      <c r="H46" s="36"/>
      <c r="J46" s="75"/>
    </row>
    <row r="47" spans="1:10" x14ac:dyDescent="0.5">
      <c r="A47" s="96">
        <v>9</v>
      </c>
      <c r="B47" s="71"/>
      <c r="C47" s="83" t="s">
        <v>35</v>
      </c>
      <c r="D47" s="83"/>
      <c r="E47" s="98"/>
      <c r="F47" s="120">
        <f t="shared" si="0"/>
        <v>0.69861111111111085</v>
      </c>
      <c r="H47" s="36">
        <v>2.0833333333333333E-3</v>
      </c>
    </row>
    <row r="48" spans="1:10" ht="30.4" x14ac:dyDescent="0.5">
      <c r="A48" s="100">
        <f t="shared" si="4"/>
        <v>9.01</v>
      </c>
      <c r="B48" s="89" t="s">
        <v>10</v>
      </c>
      <c r="C48" s="101" t="s">
        <v>60</v>
      </c>
      <c r="D48" s="102" t="s">
        <v>66</v>
      </c>
      <c r="E48" s="103">
        <v>0</v>
      </c>
      <c r="F48" s="104">
        <f t="shared" si="0"/>
        <v>0.69861111111111085</v>
      </c>
      <c r="H48" s="36"/>
    </row>
    <row r="49" spans="1:254" ht="30.4" x14ac:dyDescent="0.5">
      <c r="A49" s="100">
        <f t="shared" si="4"/>
        <v>9.02</v>
      </c>
      <c r="B49" s="89" t="s">
        <v>10</v>
      </c>
      <c r="C49" s="101" t="s">
        <v>61</v>
      </c>
      <c r="D49" s="102" t="s">
        <v>66</v>
      </c>
      <c r="E49" s="103">
        <v>0</v>
      </c>
      <c r="F49" s="104">
        <f t="shared" si="0"/>
        <v>0.69861111111111085</v>
      </c>
      <c r="H49" s="95"/>
    </row>
    <row r="50" spans="1:254" ht="30.4" x14ac:dyDescent="0.5">
      <c r="A50" s="100">
        <f t="shared" si="4"/>
        <v>9.0299999999999994</v>
      </c>
      <c r="B50" s="89" t="s">
        <v>10</v>
      </c>
      <c r="C50" s="101" t="s">
        <v>62</v>
      </c>
      <c r="D50" s="102" t="s">
        <v>66</v>
      </c>
      <c r="E50" s="103">
        <v>0</v>
      </c>
      <c r="F50" s="104">
        <f t="shared" si="0"/>
        <v>0.69861111111111085</v>
      </c>
      <c r="H50" s="122"/>
    </row>
    <row r="51" spans="1:254" ht="30.4" x14ac:dyDescent="0.5">
      <c r="A51" s="100">
        <f t="shared" si="4"/>
        <v>9.0399999999999991</v>
      </c>
      <c r="B51" s="89" t="s">
        <v>10</v>
      </c>
      <c r="C51" s="101" t="s">
        <v>63</v>
      </c>
      <c r="D51" s="102" t="s">
        <v>66</v>
      </c>
      <c r="E51" s="103">
        <v>0</v>
      </c>
      <c r="F51" s="104">
        <f t="shared" si="0"/>
        <v>0.69861111111111085</v>
      </c>
      <c r="H51" s="122"/>
    </row>
    <row r="52" spans="1:254" ht="30.4" x14ac:dyDescent="0.5">
      <c r="A52" s="100">
        <f t="shared" si="4"/>
        <v>9.0499999999999989</v>
      </c>
      <c r="B52" s="89" t="s">
        <v>10</v>
      </c>
      <c r="C52" s="101" t="s">
        <v>64</v>
      </c>
      <c r="D52" s="102" t="s">
        <v>66</v>
      </c>
      <c r="E52" s="103">
        <v>0</v>
      </c>
      <c r="F52" s="104">
        <f t="shared" si="0"/>
        <v>0.69861111111111085</v>
      </c>
      <c r="H52" s="122"/>
    </row>
    <row r="53" spans="1:254" s="130" customFormat="1" x14ac:dyDescent="0.5">
      <c r="A53" s="127"/>
      <c r="B53" s="121"/>
      <c r="C53" s="117"/>
      <c r="D53" s="118"/>
      <c r="E53" s="119"/>
      <c r="F53" s="120">
        <f t="shared" si="0"/>
        <v>0.69861111111111085</v>
      </c>
      <c r="G53" s="128"/>
      <c r="H53" s="129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28"/>
      <c r="HK53" s="128"/>
      <c r="HL53" s="128"/>
      <c r="HM53" s="128"/>
      <c r="HN53" s="128"/>
      <c r="HO53" s="128"/>
      <c r="HP53" s="128"/>
      <c r="HQ53" s="128"/>
      <c r="HR53" s="128"/>
      <c r="HS53" s="128"/>
      <c r="HT53" s="128"/>
      <c r="HU53" s="128"/>
      <c r="HV53" s="128"/>
      <c r="HW53" s="128"/>
      <c r="HX53" s="128"/>
      <c r="HY53" s="128"/>
      <c r="HZ53" s="128"/>
      <c r="IA53" s="128"/>
      <c r="IB53" s="128"/>
      <c r="IC53" s="128"/>
      <c r="ID53" s="128"/>
      <c r="IE53" s="128"/>
      <c r="IF53" s="128"/>
      <c r="IG53" s="128"/>
      <c r="IH53" s="128"/>
      <c r="II53" s="128"/>
      <c r="IJ53" s="128"/>
      <c r="IK53" s="128"/>
      <c r="IL53" s="128"/>
      <c r="IM53" s="128"/>
      <c r="IN53" s="128"/>
      <c r="IO53" s="128"/>
      <c r="IP53" s="128"/>
      <c r="IQ53" s="128"/>
      <c r="IR53" s="128"/>
      <c r="IS53" s="128"/>
      <c r="IT53" s="128"/>
    </row>
    <row r="54" spans="1:254" ht="21.75" customHeight="1" x14ac:dyDescent="0.5">
      <c r="A54" s="96">
        <v>10</v>
      </c>
      <c r="B54" s="71" t="s">
        <v>13</v>
      </c>
      <c r="C54" s="83" t="s">
        <v>26</v>
      </c>
      <c r="D54" s="83" t="s">
        <v>6</v>
      </c>
      <c r="E54" s="98">
        <v>3</v>
      </c>
      <c r="F54" s="120">
        <f t="shared" si="0"/>
        <v>0.69861111111111085</v>
      </c>
      <c r="H54" s="13"/>
    </row>
    <row r="55" spans="1:254" x14ac:dyDescent="0.5">
      <c r="A55" s="113"/>
      <c r="B55" s="114"/>
      <c r="C55" s="115"/>
      <c r="D55" s="115"/>
      <c r="E55" s="116"/>
      <c r="F55" s="120">
        <f t="shared" si="0"/>
        <v>0.70069444444444418</v>
      </c>
      <c r="H55" s="13"/>
    </row>
    <row r="56" spans="1:254" x14ac:dyDescent="0.5">
      <c r="A56" s="84"/>
      <c r="B56" s="78"/>
      <c r="C56" s="88"/>
      <c r="D56" s="85"/>
      <c r="E56" s="86"/>
      <c r="F56" s="87"/>
      <c r="H56" s="43"/>
    </row>
    <row r="57" spans="1:254" x14ac:dyDescent="0.5">
      <c r="A57" s="123">
        <v>11</v>
      </c>
      <c r="B57" s="73" t="s">
        <v>22</v>
      </c>
      <c r="C57" s="74" t="s">
        <v>27</v>
      </c>
      <c r="D57" s="79" t="s">
        <v>6</v>
      </c>
      <c r="E57" s="80"/>
      <c r="F57" s="81" t="s">
        <v>65</v>
      </c>
      <c r="H57" s="48"/>
    </row>
    <row r="58" spans="1:254" ht="24.7" customHeight="1" x14ac:dyDescent="0.5">
      <c r="A58" s="44"/>
      <c r="B58" s="45"/>
      <c r="C58" s="42"/>
      <c r="D58" s="42"/>
      <c r="E58" s="46"/>
      <c r="F58" s="47"/>
      <c r="H58" s="50" t="s">
        <v>1</v>
      </c>
    </row>
    <row r="59" spans="1:254" x14ac:dyDescent="0.5">
      <c r="A59" s="49" t="s">
        <v>1</v>
      </c>
      <c r="B59" s="45" t="s">
        <v>1</v>
      </c>
      <c r="C59" s="42" t="s">
        <v>28</v>
      </c>
      <c r="D59" s="42"/>
      <c r="E59" s="46" t="s">
        <v>1</v>
      </c>
      <c r="F59" s="47" t="s">
        <v>1</v>
      </c>
      <c r="H59" s="55"/>
    </row>
    <row r="60" spans="1:254" x14ac:dyDescent="0.5">
      <c r="A60" s="45"/>
      <c r="B60" s="51"/>
      <c r="C60" s="42" t="s">
        <v>29</v>
      </c>
      <c r="D60" s="52"/>
      <c r="E60" s="53"/>
      <c r="F60" s="54"/>
      <c r="H60" s="61"/>
    </row>
    <row r="61" spans="1:254" x14ac:dyDescent="0.5">
      <c r="A61" s="45"/>
      <c r="B61" s="56"/>
      <c r="C61" s="57"/>
      <c r="D61" s="58"/>
      <c r="E61" s="59"/>
      <c r="F61" s="60"/>
    </row>
    <row r="62" spans="1:254" x14ac:dyDescent="0.5">
      <c r="A62" s="62"/>
      <c r="B62" s="63"/>
      <c r="C62" s="64"/>
    </row>
    <row r="63" spans="1:254" x14ac:dyDescent="0.5">
      <c r="A63" s="62"/>
      <c r="B63" s="63"/>
      <c r="C63" s="69"/>
      <c r="D63" s="69"/>
    </row>
    <row r="64" spans="1:254" x14ac:dyDescent="0.5">
      <c r="A64" s="62"/>
      <c r="B64" s="63"/>
      <c r="C64" s="70"/>
      <c r="D64" s="69"/>
    </row>
    <row r="65" spans="4:4" x14ac:dyDescent="0.5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2021-03-04T20:06:09Z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