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105/"/>
    </mc:Choice>
  </mc:AlternateContent>
  <xr:revisionPtr revIDLastSave="23" documentId="8_{3B8B3158-B96D-42E3-8B3E-B2EB89AC1207}" xr6:coauthVersionLast="45" xr6:coauthVersionMax="45" xr10:uidLastSave="{A5B1EF76-2CF3-4097-B579-03F43743A3DD}"/>
  <bookViews>
    <workbookView xWindow="-27720" yWindow="1020" windowWidth="18615" windowHeight="2320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0" i="1" s="1"/>
  <c r="F31" i="1" s="1"/>
  <c r="A29" i="1"/>
  <c r="A25" i="1" l="1"/>
  <c r="A20" i="1" l="1"/>
  <c r="A14" i="1"/>
  <c r="A15" i="1" s="1"/>
  <c r="A16" i="1" s="1"/>
  <c r="A31" i="1" l="1"/>
  <c r="A32" i="1"/>
  <c r="A27" i="1" l="1"/>
  <c r="A24" i="1"/>
  <c r="A22" i="1"/>
  <c r="A13" i="1"/>
  <c r="A17" i="1" s="1"/>
  <c r="A18" i="1" s="1"/>
  <c r="A19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0" i="1"/>
  <c r="F11" i="1" s="1"/>
  <c r="F14" i="1" l="1"/>
  <c r="F15" i="1" s="1"/>
  <c r="F16" i="1" s="1"/>
  <c r="F17" i="1" s="1"/>
  <c r="F18" i="1" l="1"/>
  <c r="F19" i="1" s="1"/>
  <c r="F20" i="1" l="1"/>
  <c r="F21" i="1" s="1"/>
  <c r="F22" i="1" s="1"/>
  <c r="F23" i="1" s="1"/>
  <c r="F24" i="1" s="1"/>
  <c r="F25" i="1" l="1"/>
  <c r="F26" i="1" s="1"/>
  <c r="F27" i="1" s="1"/>
  <c r="F28" i="1" s="1"/>
</calcChain>
</file>

<file path=xl/sharedStrings.xml><?xml version="1.0" encoding="utf-8"?>
<sst xmlns="http://schemas.openxmlformats.org/spreadsheetml/2006/main" count="111" uniqueCount="81">
  <si>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</si>
  <si>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</si>
  <si>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</si>
  <si>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</si>
  <si>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</si>
  <si>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</si>
  <si>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</si>
  <si>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</si>
  <si>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</si>
  <si>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</si>
  <si>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</si>
  <si>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</si>
  <si>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</si>
  <si>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</si>
  <si>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</si>
  <si>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</si>
  <si>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</si>
  <si>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</si>
  <si>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</si>
  <si>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</si>
  <si>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</si>
  <si>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</si>
  <si>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</si>
  <si>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</si>
  <si>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</si>
  <si>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</si>
  <si>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</si>
  <si>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</si>
  <si>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</si>
  <si>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</si>
  <si>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</si>
  <si>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</si>
  <si>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</si>
  <si>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</si>
  <si>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</si>
  <si>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</si>
  <si>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</si>
  <si>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</si>
  <si>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</si>
  <si>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</si>
  <si>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</si>
  <si>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</si>
  <si>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</si>
  <si>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</si>
  <si>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</si>
  <si>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</si>
  <si>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</si>
  <si>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</si>
  <si>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</si>
  <si>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</si>
  <si>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</si>
  <si>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</si>
  <si>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</si>
  <si>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</si>
  <si>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</si>
  <si>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</si>
  <si>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</si>
  <si>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</si>
  <si>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</si>
  <si>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</si>
  <si>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</si>
  <si>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</si>
  <si>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</si>
  <si>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EC Monthly Teleconference Calls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</si>
  <si>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</si>
  <si>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</si>
  <si>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</si>
  <si>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</si>
  <si>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</si>
  <si>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</si>
  <si>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</si>
  <si>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Tuesday 1:00PM-3:00PM ET, 5 Jan 2021</t>
  </si>
  <si>
    <t>802 Restructuring Ad Hoc status update</t>
  </si>
  <si>
    <t>802/SA Task Force status update</t>
  </si>
  <si>
    <t>Treasurer's Update</t>
  </si>
  <si>
    <t>Zimmerman</t>
  </si>
  <si>
    <t>Suspension of Rules - March 2021 Plenary</t>
  </si>
  <si>
    <t>Public Visibility SC Update</t>
  </si>
  <si>
    <t>Reminder - 02 Feb 2021 802 EC Teleconference, 1pm to 3pm ET
Agenda - https://mentor.ieee.org/802-ec/dcn/21/ec-21-0002-00-00EC-feb2-2021-802-ec-teleconference-agenda.xlsx</t>
  </si>
  <si>
    <t>Approve the following minutes
Dec 01 2021 802 EC Monthly Meeting - https://mentor.ieee.org/802-ec/dcn/20/ec-20-0247-00-00EC-dec-1-2020-802-ec-teleconference-minutes.pdf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</si>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</sst>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8"/>
      <color rgb="FF000000"/>
      <name val="Cambria"/>
      <family val="1"/>
    </font>
    <font>
      <b/>
      <sz val="8"/>
      <color theme="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6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0" fontId="8" fillId="4" borderId="0" xfId="0" applyFont="1" applyFill="1" applyBorder="1" applyAlignment="1">
      <alignment horizontal="left" vertical="top" wrapText="1" indent="2"/>
    </xf>
    <xf numFmtId="1" fontId="14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165" fontId="17" fillId="3" borderId="1" xfId="0" applyNumberFormat="1" applyFont="1" applyFill="1" applyBorder="1" applyAlignment="1">
      <alignment vertical="top"/>
    </xf>
    <xf numFmtId="2" fontId="14" fillId="3" borderId="38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10" fillId="3" borderId="1" xfId="0" applyNumberFormat="1" applyFont="1" applyFill="1" applyBorder="1" applyAlignment="1" applyProtection="1">
      <alignment horizontal="left" vertical="top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10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1" fontId="10" fillId="3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C11" sqref="C11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80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7"/>
      <c r="C2" s="58" t="s">
        <v>71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9"/>
      <c r="B7" s="110"/>
      <c r="C7" s="111"/>
      <c r="D7" s="111"/>
      <c r="E7" s="85"/>
      <c r="F7" s="112"/>
      <c r="G7" s="113"/>
    </row>
    <row r="8" spans="1:9" x14ac:dyDescent="0.45">
      <c r="A8" s="114">
        <f>1</f>
        <v>1</v>
      </c>
      <c r="B8" s="105"/>
      <c r="C8" s="106" t="s">
        <v>6</v>
      </c>
      <c r="D8" s="106" t="s">
        <v>1</v>
      </c>
      <c r="E8" s="107">
        <v>5</v>
      </c>
      <c r="F8" s="108">
        <f>TIME(13,0,0)</f>
        <v>0.54166666666666663</v>
      </c>
    </row>
    <row r="9" spans="1:9" x14ac:dyDescent="0.45">
      <c r="A9" s="114">
        <f>2</f>
        <v>2</v>
      </c>
      <c r="B9" s="105" t="s">
        <v>7</v>
      </c>
      <c r="C9" s="106" t="s">
        <v>35</v>
      </c>
      <c r="D9" s="106" t="s">
        <v>1</v>
      </c>
      <c r="E9" s="107">
        <v>5</v>
      </c>
      <c r="F9" s="108">
        <f t="shared" ref="F9:F31" si="0">F8+TIME(0,E8,0)</f>
        <v>0.54513888888888884</v>
      </c>
      <c r="G9" s="126"/>
      <c r="H9" s="127"/>
      <c r="I9" s="127"/>
    </row>
    <row r="10" spans="1:9" ht="25.5" x14ac:dyDescent="0.45">
      <c r="A10" s="136">
        <f t="shared" ref="A10:A11" si="1">A9+0.01</f>
        <v>2.0099999999999998</v>
      </c>
      <c r="B10" s="137" t="s">
        <v>67</v>
      </c>
      <c r="C10" s="138" t="s">
        <v>68</v>
      </c>
      <c r="D10" s="128" t="s">
        <v>60</v>
      </c>
      <c r="E10" s="139">
        <v>0</v>
      </c>
      <c r="F10" s="129">
        <f t="shared" si="0"/>
        <v>0.54861111111111105</v>
      </c>
      <c r="G10" s="88"/>
      <c r="H10" s="55"/>
      <c r="I10" s="55"/>
    </row>
    <row r="11" spans="1:9" s="90" customFormat="1" ht="51.75" customHeight="1" x14ac:dyDescent="0.45">
      <c r="A11" s="136">
        <f t="shared" si="1"/>
        <v>2.0199999999999996</v>
      </c>
      <c r="B11" s="137" t="s">
        <v>69</v>
      </c>
      <c r="C11" s="138" t="s">
        <v>79</v>
      </c>
      <c r="D11" s="128" t="s">
        <v>60</v>
      </c>
      <c r="E11" s="139">
        <v>0</v>
      </c>
      <c r="F11" s="129">
        <f t="shared" si="0"/>
        <v>0.54861111111111105</v>
      </c>
      <c r="G11" s="123"/>
      <c r="H11" s="113"/>
      <c r="I11" s="113"/>
    </row>
    <row r="12" spans="1:9" s="90" customFormat="1" x14ac:dyDescent="0.45">
      <c r="A12" s="118"/>
      <c r="B12" s="119"/>
      <c r="C12" s="120"/>
      <c r="D12" s="121"/>
      <c r="E12" s="124"/>
      <c r="F12" s="122"/>
      <c r="G12" s="123"/>
      <c r="H12" s="113"/>
      <c r="I12" s="113"/>
    </row>
    <row r="13" spans="1:9" x14ac:dyDescent="0.45">
      <c r="A13" s="114">
        <f>3</f>
        <v>3</v>
      </c>
      <c r="B13" s="80" t="s">
        <v>8</v>
      </c>
      <c r="C13" s="81" t="s">
        <v>9</v>
      </c>
      <c r="D13" s="81" t="s">
        <v>1</v>
      </c>
      <c r="E13" s="107">
        <v>5</v>
      </c>
      <c r="F13" s="108">
        <f>F9+TIME(0,E9,0)</f>
        <v>0.54861111111111105</v>
      </c>
    </row>
    <row r="14" spans="1:9" x14ac:dyDescent="0.45">
      <c r="A14" s="115">
        <f t="shared" ref="A14:A16" si="2">A13+0.01</f>
        <v>3.01</v>
      </c>
      <c r="B14" s="80" t="s">
        <v>8</v>
      </c>
      <c r="C14" s="81" t="s">
        <v>72</v>
      </c>
      <c r="D14" s="81" t="s">
        <v>1</v>
      </c>
      <c r="E14" s="60">
        <v>15</v>
      </c>
      <c r="F14" s="108">
        <f t="shared" si="0"/>
        <v>0.55208333333333326</v>
      </c>
      <c r="G14" s="125"/>
    </row>
    <row r="15" spans="1:9" x14ac:dyDescent="0.45">
      <c r="A15" s="115">
        <f t="shared" si="2"/>
        <v>3.0199999999999996</v>
      </c>
      <c r="B15" s="80" t="s">
        <v>8</v>
      </c>
      <c r="C15" s="81" t="s">
        <v>73</v>
      </c>
      <c r="D15" s="81" t="s">
        <v>1</v>
      </c>
      <c r="E15" s="107">
        <v>5</v>
      </c>
      <c r="F15" s="108">
        <f t="shared" si="0"/>
        <v>0.56249999999999989</v>
      </c>
      <c r="G15" s="125"/>
    </row>
    <row r="16" spans="1:9" x14ac:dyDescent="0.45">
      <c r="A16" s="115">
        <f t="shared" si="2"/>
        <v>3.0299999999999994</v>
      </c>
      <c r="B16" s="80" t="s">
        <v>62</v>
      </c>
      <c r="C16" s="81" t="s">
        <v>63</v>
      </c>
      <c r="D16" s="81" t="s">
        <v>1</v>
      </c>
      <c r="E16" s="107">
        <v>5</v>
      </c>
      <c r="F16" s="108">
        <f t="shared" si="0"/>
        <v>0.5659722222222221</v>
      </c>
    </row>
    <row r="17" spans="1:10" x14ac:dyDescent="0.45">
      <c r="A17" s="115">
        <f t="shared" ref="A17:A20" si="3">A16+0.01</f>
        <v>3.0399999999999991</v>
      </c>
      <c r="B17" s="80" t="s">
        <v>8</v>
      </c>
      <c r="C17" s="81" t="s">
        <v>64</v>
      </c>
      <c r="D17" s="81" t="s">
        <v>0</v>
      </c>
      <c r="E17" s="107">
        <v>5</v>
      </c>
      <c r="F17" s="108">
        <f t="shared" si="0"/>
        <v>0.56944444444444431</v>
      </c>
    </row>
    <row r="18" spans="1:10" x14ac:dyDescent="0.45">
      <c r="A18" s="115">
        <f t="shared" si="3"/>
        <v>3.0499999999999989</v>
      </c>
      <c r="B18" s="80" t="s">
        <v>8</v>
      </c>
      <c r="C18" s="81" t="s">
        <v>74</v>
      </c>
      <c r="D18" s="81" t="s">
        <v>75</v>
      </c>
      <c r="E18" s="107">
        <v>10</v>
      </c>
      <c r="F18" s="108">
        <f t="shared" si="0"/>
        <v>0.57291666666666652</v>
      </c>
      <c r="G18" s="125"/>
    </row>
    <row r="19" spans="1:10" ht="38.25" x14ac:dyDescent="0.45">
      <c r="A19" s="115">
        <f t="shared" si="3"/>
        <v>3.0599999999999987</v>
      </c>
      <c r="B19" s="80" t="s">
        <v>62</v>
      </c>
      <c r="C19" s="81" t="s">
        <v>70</v>
      </c>
      <c r="D19" s="81" t="s">
        <v>60</v>
      </c>
      <c r="E19" s="60">
        <v>10</v>
      </c>
      <c r="F19" s="108">
        <f t="shared" si="0"/>
        <v>0.57986111111111094</v>
      </c>
    </row>
    <row r="20" spans="1:10" x14ac:dyDescent="0.45">
      <c r="A20" s="115">
        <f t="shared" si="3"/>
        <v>3.0699999999999985</v>
      </c>
      <c r="B20" s="80" t="s">
        <v>7</v>
      </c>
      <c r="C20" s="81" t="s">
        <v>76</v>
      </c>
      <c r="D20" s="81" t="s">
        <v>60</v>
      </c>
      <c r="E20" s="60">
        <v>5</v>
      </c>
      <c r="F20" s="108">
        <f t="shared" si="0"/>
        <v>0.58680555555555536</v>
      </c>
      <c r="G20" s="125"/>
    </row>
    <row r="21" spans="1:10" x14ac:dyDescent="0.45">
      <c r="A21" s="79"/>
      <c r="B21" s="80"/>
      <c r="C21" s="81"/>
      <c r="D21" s="81"/>
      <c r="E21" s="60"/>
      <c r="F21" s="108">
        <f t="shared" si="0"/>
        <v>0.59027777777777757</v>
      </c>
    </row>
    <row r="22" spans="1:10" x14ac:dyDescent="0.45">
      <c r="A22" s="114">
        <f>4</f>
        <v>4</v>
      </c>
      <c r="B22" s="80"/>
      <c r="C22" s="86" t="s">
        <v>65</v>
      </c>
      <c r="D22" s="81"/>
      <c r="E22" s="60"/>
      <c r="F22" s="108">
        <f t="shared" si="0"/>
        <v>0.59027777777777757</v>
      </c>
    </row>
    <row r="23" spans="1:10" x14ac:dyDescent="0.45">
      <c r="A23" s="82"/>
      <c r="B23" s="80"/>
      <c r="C23" s="84"/>
      <c r="D23" s="81"/>
      <c r="E23" s="85"/>
      <c r="F23" s="108">
        <f t="shared" si="0"/>
        <v>0.59027777777777757</v>
      </c>
    </row>
    <row r="24" spans="1:10" s="91" customFormat="1" x14ac:dyDescent="0.45">
      <c r="A24" s="114">
        <f>5</f>
        <v>5</v>
      </c>
      <c r="B24" s="80"/>
      <c r="C24" s="83" t="s">
        <v>47</v>
      </c>
      <c r="D24" s="81"/>
      <c r="E24" s="60"/>
      <c r="F24" s="108">
        <f t="shared" si="0"/>
        <v>0.59027777777777757</v>
      </c>
      <c r="G24" s="89"/>
      <c r="H24" s="87"/>
      <c r="I24" s="89"/>
      <c r="J24" s="89"/>
    </row>
    <row r="25" spans="1:10" s="91" customFormat="1" x14ac:dyDescent="0.45">
      <c r="A25" s="115">
        <f t="shared" ref="A25" si="4">A24+0.01</f>
        <v>5.01</v>
      </c>
      <c r="B25" s="80" t="s">
        <v>8</v>
      </c>
      <c r="C25" s="83" t="s">
        <v>77</v>
      </c>
      <c r="D25" s="81" t="s">
        <v>60</v>
      </c>
      <c r="E25" s="60">
        <v>3</v>
      </c>
      <c r="F25" s="108">
        <f t="shared" si="0"/>
        <v>0.59027777777777757</v>
      </c>
      <c r="G25" s="89"/>
      <c r="H25" s="87"/>
      <c r="I25" s="89"/>
      <c r="J25" s="89"/>
    </row>
    <row r="26" spans="1:10" x14ac:dyDescent="0.45">
      <c r="A26" s="82"/>
      <c r="B26" s="80"/>
      <c r="C26" s="81"/>
      <c r="D26" s="81"/>
      <c r="E26" s="60"/>
      <c r="F26" s="108">
        <f t="shared" si="0"/>
        <v>0.59236111111111089</v>
      </c>
      <c r="G26" s="89"/>
      <c r="H26" s="89"/>
      <c r="I26" s="89"/>
      <c r="J26" s="89"/>
    </row>
    <row r="27" spans="1:10" x14ac:dyDescent="0.45">
      <c r="A27" s="114">
        <f>6</f>
        <v>6</v>
      </c>
      <c r="B27" s="80"/>
      <c r="C27" s="83" t="s">
        <v>66</v>
      </c>
      <c r="D27" s="81"/>
      <c r="E27" s="60"/>
      <c r="F27" s="108">
        <f t="shared" si="0"/>
        <v>0.59236111111111089</v>
      </c>
      <c r="G27" s="89"/>
      <c r="H27" s="89"/>
      <c r="I27" s="89"/>
      <c r="J27" s="89"/>
    </row>
    <row r="28" spans="1:10" x14ac:dyDescent="0.35">
      <c r="A28" s="79"/>
      <c r="B28" s="80"/>
      <c r="C28" s="92"/>
      <c r="D28" s="93"/>
      <c r="E28" s="94"/>
      <c r="F28" s="108">
        <f t="shared" si="0"/>
        <v>0.59236111111111089</v>
      </c>
      <c r="G28" s="89"/>
      <c r="H28" s="89"/>
      <c r="I28" s="89"/>
      <c r="J28" s="89"/>
    </row>
    <row r="29" spans="1:10" ht="38.25" x14ac:dyDescent="0.35">
      <c r="A29" s="130">
        <f>8</f>
        <v>8</v>
      </c>
      <c r="B29" s="131" t="s">
        <v>67</v>
      </c>
      <c r="C29" s="132" t="s">
        <v>78</v>
      </c>
      <c r="D29" s="133"/>
      <c r="E29" s="134">
        <v>0</v>
      </c>
      <c r="F29" s="135">
        <f t="shared" si="0"/>
        <v>0.59236111111111089</v>
      </c>
      <c r="G29" s="89"/>
      <c r="H29" s="89"/>
      <c r="I29" s="89"/>
      <c r="J29" s="89"/>
    </row>
    <row r="30" spans="1:10" x14ac:dyDescent="0.35">
      <c r="A30" s="89"/>
      <c r="B30" s="80"/>
      <c r="C30" s="92"/>
      <c r="D30" s="93"/>
      <c r="E30" s="94"/>
      <c r="F30" s="108">
        <f t="shared" si="0"/>
        <v>0.59236111111111089</v>
      </c>
      <c r="G30" s="89"/>
      <c r="H30" s="89"/>
      <c r="I30" s="89"/>
      <c r="J30" s="89"/>
    </row>
    <row r="31" spans="1:10" ht="25.5" x14ac:dyDescent="0.45">
      <c r="A31" s="114">
        <f>9</f>
        <v>9</v>
      </c>
      <c r="B31" s="80"/>
      <c r="C31" s="95" t="s">
        <v>31</v>
      </c>
      <c r="D31" s="81" t="s">
        <v>32</v>
      </c>
      <c r="E31" s="96">
        <v>5</v>
      </c>
      <c r="F31" s="108">
        <f t="shared" si="0"/>
        <v>0.59236111111111089</v>
      </c>
      <c r="G31" s="89"/>
      <c r="H31" s="89"/>
      <c r="I31" s="89"/>
      <c r="J31" s="89"/>
    </row>
    <row r="32" spans="1:10" ht="14.45" customHeight="1" thickBot="1" x14ac:dyDescent="0.5">
      <c r="A32" s="116">
        <f>10</f>
        <v>10</v>
      </c>
      <c r="B32" s="97" t="s">
        <v>7</v>
      </c>
      <c r="C32" s="98" t="s">
        <v>36</v>
      </c>
      <c r="D32" s="99" t="s">
        <v>1</v>
      </c>
      <c r="E32" s="100"/>
      <c r="F32" s="101">
        <v>0.625</v>
      </c>
      <c r="G32" s="102"/>
      <c r="H32" s="89"/>
    </row>
    <row r="36" spans="3:3" x14ac:dyDescent="0.45">
      <c r="C36" s="104"/>
    </row>
    <row r="37" spans="3:3" x14ac:dyDescent="0.45">
      <c r="C37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2021-01-05T13:54:28Z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