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0_11/"/>
    </mc:Choice>
  </mc:AlternateContent>
  <xr:revisionPtr revIDLastSave="23" documentId="8_{4522E8C7-6042-48DC-9C2D-786749628208}" xr6:coauthVersionLast="45" xr6:coauthVersionMax="45" xr10:uidLastSave="{88A875A6-8C96-4055-8DA4-F5BCC3441ED6}"/>
  <bookViews>
    <workbookView xWindow="-34290" yWindow="480" windowWidth="17460" windowHeight="28605" xr2:uid="{00000000-000D-0000-FFFF-FFFF00000000}"/>
  </bookViews>
  <sheets>
    <sheet name="EC_Opening_Agenda" sheetId="1" r:id="rId1"/>
  </sheets>
  <definedNames>
    <definedName name="Excel_BuiltIn_Print_Area_1_1">EC_Opening_Agenda!$A$1:$F$59</definedName>
    <definedName name="_xlnm.Print_Area" localSheetId="0">EC_Opening_Agenda!$A$1:$F$60</definedName>
    <definedName name="Print_Area_MI">EC_Opening_Agenda!$A$1:$E$38</definedName>
    <definedName name="PRINT_AREA_MI_1">EC_Opening_Agenda!$A$1:$E$38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F29" i="1"/>
  <c r="A29" i="1"/>
  <c r="A42" i="1" l="1"/>
  <c r="F8" i="1" l="1"/>
  <c r="A10" i="1" l="1"/>
  <c r="A11" i="1" s="1"/>
  <c r="A37" i="1" l="1"/>
  <c r="A31" i="1"/>
  <c r="A32" i="1" s="1"/>
  <c r="A33" i="1" s="1"/>
  <c r="A34" i="1" s="1"/>
  <c r="A38" i="1" l="1"/>
  <c r="A39" i="1" s="1"/>
  <c r="A40" i="1" s="1"/>
  <c r="A41" i="1" s="1"/>
  <c r="F9" i="1"/>
  <c r="F10" i="1" s="1"/>
  <c r="A16" i="1"/>
  <c r="A17" i="1" s="1"/>
  <c r="A47" i="1"/>
  <c r="A48" i="1" s="1"/>
  <c r="A18" i="1" l="1"/>
  <c r="A19" i="1" s="1"/>
  <c r="A20" i="1" s="1"/>
  <c r="A21" i="1" s="1"/>
  <c r="F11" i="1"/>
  <c r="A49" i="1"/>
  <c r="A50" i="1" s="1"/>
  <c r="A51" i="1" s="1"/>
  <c r="A22" i="1" l="1"/>
  <c r="A23" i="1" s="1"/>
  <c r="A24" i="1" s="1"/>
  <c r="A25" i="1" s="1"/>
  <c r="A26" i="1" s="1"/>
  <c r="A27" i="1" s="1"/>
  <c r="A28" i="1" s="1"/>
  <c r="F12" i="1"/>
  <c r="F13" i="1" s="1"/>
  <c r="F14" i="1" l="1"/>
  <c r="F15" i="1" s="1"/>
  <c r="F16" i="1" s="1"/>
  <c r="F17" i="1" s="1"/>
  <c r="F18" i="1" s="1"/>
  <c r="F19" i="1" s="1"/>
  <c r="F20" i="1" s="1"/>
  <c r="F21" i="1" s="1"/>
  <c r="F22" i="1" l="1"/>
  <c r="F23" i="1" s="1"/>
  <c r="F24" i="1" s="1"/>
  <c r="F25" i="1" s="1"/>
  <c r="F26" i="1" s="1"/>
  <c r="F27" i="1" s="1"/>
  <c r="F28" i="1" s="1"/>
  <c r="F32" i="1" s="1"/>
  <c r="F33" i="1" s="1"/>
  <c r="F34" i="1" s="1"/>
  <c r="F36" i="1" s="1"/>
  <c r="F37" i="1" s="1"/>
  <c r="F38" i="1" s="1"/>
  <c r="F39" i="1" s="1"/>
  <c r="F40" i="1" s="1"/>
  <c r="F41" i="1" s="1"/>
  <c r="F42" i="1" l="1"/>
  <c r="F44" i="1" s="1"/>
  <c r="F46" i="1" s="1"/>
  <c r="F47" i="1" s="1"/>
  <c r="F48" i="1" s="1"/>
  <c r="F49" i="1" s="1"/>
  <c r="F50" i="1" s="1"/>
  <c r="F51" i="1" s="1"/>
  <c r="F53" i="1" s="1"/>
  <c r="F54" i="1" s="1"/>
</calcChain>
</file>

<file path=xl/sharedStrings.xml><?xml version="1.0" encoding="utf-8"?>
<sst xmlns="http://schemas.openxmlformats.org/spreadsheetml/2006/main" count="126" uniqueCount="66">
  <si>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</si>
  <si>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</si>
  <si>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</si>
  <si>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</si>
  <si>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</si>
  <si>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</si>
  <si>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</si>
  <si>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</si>
  <si>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</si>
  <si>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</si>
  <si>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</si>
  <si>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</si>
  <si>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</si>
  <si>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</si>
  <si>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</si>
  <si>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</si>
  <si>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</si>
  <si>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</si>
  <si>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</si>
  <si>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</si>
  <si>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</si>
  <si>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</si>
  <si>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</si>
  <si>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</si>
  <si>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</si>
  <si>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</si>
  <si>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</si>
  <si>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</si>
  <si>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</si>
  <si>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</si>
  <si>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</si>
  <si>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</si>
  <si>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</si>
  <si>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</si>
  <si>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</si>
  <si>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</si>
  <si>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</si>
  <si>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IEEE-SA PR and Mktg Tracking Reports</t>
  </si>
  <si>
    <t>Draft documents to EC Ballot</t>
  </si>
  <si>
    <t>Myles</t>
  </si>
  <si>
    <t>Chair's Announcements</t>
  </si>
  <si>
    <t>EC Affiliation Update</t>
  </si>
  <si>
    <t>IEEE-SA Solutions &amp; 802 EC Update</t>
  </si>
  <si>
    <t>DAmbrosia</t>
  </si>
  <si>
    <t>Current / Future venues</t>
  </si>
  <si>
    <t xml:space="preserve">PAR Summary </t>
  </si>
  <si>
    <t xml:space="preserve">IEEE-SA Global Engagement </t>
  </si>
  <si>
    <t>Stanley</t>
  </si>
  <si>
    <t>Holcomb</t>
  </si>
  <si>
    <t>Parsons</t>
  </si>
  <si>
    <t>Zimmerman</t>
  </si>
  <si>
    <t>Identify 802/SA Task Force Topics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</si>
  <si>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</si>
  <si>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</si>
  <si>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</si>
  <si>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</si>
  <si>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</si>
  <si>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Friday 1:00PM -3:00PM 
Oct 30, 2020</t>
  </si>
  <si>
    <t>AGENDA  -  IEEE 802 LMSC EXECUTIVE COMMITTEE MEETING
IEEE 802 LMSC 125th Plenary Session</t>
  </si>
  <si>
    <t xml:space="preserve">IEEE-SA Participation / Copyright Policies 
Reference - https://ieee802.org/sapolicies.shtml </t>
  </si>
  <si>
    <t>IEEE 802 Public Visibility Standing Committee Status Report and plans for plenary</t>
  </si>
  <si>
    <t xml:space="preserve">APPROVE Motion: Approve  minutes of 06 Oct 2020 EC Teleconference 
https://mentor.ieee.org/802-ec/dcn/20/ec-20-0199-01-00EC-06-oct-2020-802-ec-teleconference-minutes.pdf
</t>
  </si>
  <si>
    <t>Haasz</t>
  </si>
  <si>
    <t>Plenary Meeting Reorganization Ad Hoc Update</t>
  </si>
  <si>
    <t>R2</t>
  </si>
  <si>
    <t>Action Item Recap 
https://mentor.ieee.org/802-ec/dcn/19/ec-19-0085-30-00EC-ec-action-items-ongoing.pdf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</si>
</sst>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8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5" fontId="20" fillId="0" borderId="11" xfId="0" applyNumberFormat="1" applyFont="1" applyFill="1" applyBorder="1" applyAlignment="1" applyProtection="1">
      <alignment horizontal="right" vertical="top"/>
    </xf>
    <xf numFmtId="2" fontId="20" fillId="22" borderId="10" xfId="0" applyNumberFormat="1" applyFont="1" applyFill="1" applyBorder="1" applyAlignment="1" applyProtection="1">
      <alignment horizontal="left" vertical="top"/>
    </xf>
    <xf numFmtId="164" fontId="20" fillId="19" borderId="0" xfId="0" applyFont="1" applyFill="1" applyBorder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 applyProtection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 applyProtection="1">
      <alignment horizontal="right" vertical="top"/>
    </xf>
    <xf numFmtId="2" fontId="20" fillId="22" borderId="11" xfId="0" applyNumberFormat="1" applyFont="1" applyFill="1" applyBorder="1" applyAlignment="1">
      <alignment vertical="top" wrapText="1"/>
    </xf>
    <xf numFmtId="1" fontId="20" fillId="0" borderId="11" xfId="0" applyNumberFormat="1" applyFont="1" applyFill="1" applyBorder="1" applyAlignment="1" applyProtection="1">
      <alignment horizontal="right" vertical="top"/>
    </xf>
    <xf numFmtId="2" fontId="20" fillId="19" borderId="19" xfId="0" applyNumberFormat="1" applyFont="1" applyFill="1" applyBorder="1" applyAlignment="1" applyProtection="1">
      <alignment horizontal="left" vertical="top"/>
    </xf>
    <xf numFmtId="164" fontId="20" fillId="19" borderId="16" xfId="0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4"/>
  <sheetViews>
    <sheetView tabSelected="1" zoomScale="140" zoomScaleNormal="140" workbookViewId="0">
      <selection activeCell="B28" sqref="B28"/>
    </sheetView>
  </sheetViews>
  <sheetFormatPr defaultRowHeight="15.75" x14ac:dyDescent="0.25"/>
  <cols>
    <col min="1" max="1" width="3.8984375" style="7" customWidth="1"/>
    <col min="2" max="2" width="3" style="7" customWidth="1"/>
    <col min="3" max="3" width="45.8984375" style="65" customWidth="1"/>
    <col min="4" max="4" width="6.8984375" style="65" customWidth="1"/>
    <col min="5" max="5" width="2.296875" style="66" customWidth="1"/>
    <col min="6" max="6" width="6.5" style="67" customWidth="1"/>
    <col min="7" max="7" width="3.3984375" style="7" customWidth="1"/>
    <col min="8" max="8" width="3" style="68" hidden="1" customWidth="1"/>
    <col min="9" max="9" width="3.8984375" style="7" hidden="1" customWidth="1"/>
    <col min="10" max="10" width="39.5" style="7" customWidth="1"/>
    <col min="11" max="254" width="9.3984375" style="7" customWidth="1"/>
    <col min="255" max="1023" width="9.3984375" customWidth="1"/>
    <col min="1024" max="1024" width="8.8984375" customWidth="1"/>
  </cols>
  <sheetData>
    <row r="1" spans="1:8" ht="26.1" customHeight="1" x14ac:dyDescent="0.25">
      <c r="A1" s="1" t="s">
        <v>64</v>
      </c>
      <c r="B1" s="2"/>
      <c r="C1" s="3" t="s">
        <v>58</v>
      </c>
      <c r="D1" s="4"/>
      <c r="E1" s="5"/>
      <c r="F1" s="6"/>
      <c r="H1" s="8"/>
    </row>
    <row r="2" spans="1:8" ht="24" customHeight="1" x14ac:dyDescent="0.25">
      <c r="A2" s="2"/>
      <c r="B2" s="2"/>
      <c r="C2" s="3" t="s">
        <v>57</v>
      </c>
      <c r="D2" s="4"/>
      <c r="E2" s="5"/>
      <c r="F2" s="6"/>
      <c r="H2" s="8"/>
    </row>
    <row r="3" spans="1:8" x14ac:dyDescent="0.25">
      <c r="A3" s="2"/>
      <c r="B3" s="2"/>
      <c r="C3" s="3"/>
      <c r="D3" s="4"/>
      <c r="E3" s="5"/>
      <c r="F3" s="6"/>
      <c r="H3" s="8"/>
    </row>
    <row r="4" spans="1:8" ht="21" x14ac:dyDescent="0.25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25">
      <c r="A5" s="14"/>
      <c r="B5" s="15"/>
      <c r="C5" s="16" t="s">
        <v>3</v>
      </c>
      <c r="D5" s="17"/>
      <c r="E5" s="18"/>
      <c r="F5" s="19"/>
      <c r="H5" s="20"/>
    </row>
    <row r="6" spans="1:8" x14ac:dyDescent="0.25">
      <c r="A6" s="21"/>
      <c r="B6" s="22"/>
      <c r="C6" s="23" t="s">
        <v>4</v>
      </c>
      <c r="D6" s="24"/>
      <c r="E6" s="25"/>
      <c r="F6" s="26"/>
      <c r="H6" s="27"/>
    </row>
    <row r="7" spans="1:8" x14ac:dyDescent="0.25">
      <c r="A7" s="28"/>
      <c r="B7" s="10"/>
      <c r="C7" s="29"/>
      <c r="D7" s="30"/>
      <c r="E7" s="31"/>
      <c r="F7" s="32"/>
      <c r="H7" s="33"/>
    </row>
    <row r="8" spans="1:8" x14ac:dyDescent="0.25">
      <c r="A8" s="34">
        <v>1</v>
      </c>
      <c r="B8" s="2"/>
      <c r="C8" s="29" t="s">
        <v>5</v>
      </c>
      <c r="D8" s="29" t="s">
        <v>6</v>
      </c>
      <c r="E8" s="35">
        <v>1</v>
      </c>
      <c r="F8" s="132">
        <f>F7+TIME(13,E7,0)</f>
        <v>0.54166666666666663</v>
      </c>
      <c r="H8" s="36">
        <v>6.9444444444444436E-4</v>
      </c>
    </row>
    <row r="9" spans="1:8" x14ac:dyDescent="0.25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4" si="0">F8+TIME(0,E8,0)</f>
        <v>0.54236111111111107</v>
      </c>
      <c r="H9" s="36">
        <v>6.9444444444444449E-3</v>
      </c>
    </row>
    <row r="10" spans="1:8" ht="21" x14ac:dyDescent="0.25">
      <c r="A10" s="126">
        <f>A9+1</f>
        <v>3</v>
      </c>
      <c r="B10" s="21" t="s">
        <v>10</v>
      </c>
      <c r="C10" s="133" t="s">
        <v>59</v>
      </c>
      <c r="D10" s="23" t="s">
        <v>31</v>
      </c>
      <c r="E10" s="38">
        <v>0</v>
      </c>
      <c r="F10" s="90">
        <f t="shared" ref="F10" si="1">F9+TIME(0,E9,0)</f>
        <v>0.54583333333333328</v>
      </c>
      <c r="H10" s="36"/>
    </row>
    <row r="11" spans="1:8" ht="36.75" customHeight="1" x14ac:dyDescent="0.25">
      <c r="A11" s="37">
        <f>A10+0.01</f>
        <v>3.01</v>
      </c>
      <c r="B11" s="21" t="s">
        <v>9</v>
      </c>
      <c r="C11" s="23" t="s">
        <v>61</v>
      </c>
      <c r="D11" s="23" t="s">
        <v>31</v>
      </c>
      <c r="E11" s="38">
        <v>0</v>
      </c>
      <c r="F11" s="90">
        <f t="shared" si="0"/>
        <v>0.54583333333333328</v>
      </c>
      <c r="H11" s="39">
        <v>0</v>
      </c>
    </row>
    <row r="12" spans="1:8" x14ac:dyDescent="0.25">
      <c r="A12" s="76"/>
      <c r="B12" s="91"/>
      <c r="C12" s="92"/>
      <c r="D12" s="92"/>
      <c r="E12" s="93"/>
      <c r="F12" s="12">
        <f t="shared" si="0"/>
        <v>0.54583333333333328</v>
      </c>
      <c r="H12" s="39"/>
    </row>
    <row r="13" spans="1:8" x14ac:dyDescent="0.25">
      <c r="A13" s="76">
        <v>4</v>
      </c>
      <c r="B13" s="91" t="s">
        <v>13</v>
      </c>
      <c r="C13" s="92" t="s">
        <v>11</v>
      </c>
      <c r="D13" s="92" t="s">
        <v>6</v>
      </c>
      <c r="E13" s="93">
        <v>2</v>
      </c>
      <c r="F13" s="12">
        <f t="shared" si="0"/>
        <v>0.54583333333333328</v>
      </c>
      <c r="H13" s="39">
        <v>0</v>
      </c>
    </row>
    <row r="14" spans="1:8" x14ac:dyDescent="0.25">
      <c r="A14" s="34"/>
      <c r="B14" s="2"/>
      <c r="C14" s="29"/>
      <c r="D14" s="29"/>
      <c r="E14" s="11">
        <v>0</v>
      </c>
      <c r="F14" s="12">
        <f t="shared" si="0"/>
        <v>0.54722222222222217</v>
      </c>
      <c r="H14" s="13">
        <v>0</v>
      </c>
    </row>
    <row r="15" spans="1:8" x14ac:dyDescent="0.25">
      <c r="A15" s="34"/>
      <c r="B15" s="2"/>
      <c r="C15" s="29" t="s">
        <v>12</v>
      </c>
      <c r="D15" s="29"/>
      <c r="E15" s="11">
        <v>0</v>
      </c>
      <c r="F15" s="12">
        <f t="shared" si="0"/>
        <v>0.54722222222222217</v>
      </c>
      <c r="H15" s="13"/>
    </row>
    <row r="16" spans="1:8" x14ac:dyDescent="0.25">
      <c r="A16" s="76">
        <f>5</f>
        <v>5</v>
      </c>
      <c r="B16" s="2"/>
      <c r="C16" s="29" t="s">
        <v>32</v>
      </c>
      <c r="D16" s="29" t="s">
        <v>6</v>
      </c>
      <c r="E16" s="11">
        <v>0</v>
      </c>
      <c r="F16" s="12">
        <f t="shared" si="0"/>
        <v>0.54722222222222217</v>
      </c>
      <c r="H16" s="39"/>
    </row>
    <row r="17" spans="1:254" x14ac:dyDescent="0.25">
      <c r="A17" s="76">
        <f>A16+0.01</f>
        <v>5.01</v>
      </c>
      <c r="B17" s="91" t="s">
        <v>13</v>
      </c>
      <c r="C17" s="94" t="s">
        <v>40</v>
      </c>
      <c r="D17" s="92" t="s">
        <v>6</v>
      </c>
      <c r="E17" s="93">
        <v>10</v>
      </c>
      <c r="F17" s="12">
        <f t="shared" si="0"/>
        <v>0.54722222222222217</v>
      </c>
      <c r="H17" s="39">
        <v>0</v>
      </c>
    </row>
    <row r="18" spans="1:254" x14ac:dyDescent="0.25">
      <c r="A18" s="37">
        <f>A17+0.01</f>
        <v>5.0199999999999996</v>
      </c>
      <c r="B18" s="21" t="s">
        <v>10</v>
      </c>
      <c r="C18" s="77" t="s">
        <v>14</v>
      </c>
      <c r="D18" s="23" t="s">
        <v>6</v>
      </c>
      <c r="E18" s="38">
        <v>0</v>
      </c>
      <c r="F18" s="90">
        <f t="shared" si="0"/>
        <v>0.55416666666666659</v>
      </c>
      <c r="H18" s="39">
        <v>0</v>
      </c>
    </row>
    <row r="19" spans="1:254" x14ac:dyDescent="0.25">
      <c r="A19" s="37">
        <f t="shared" ref="A19:A29" si="2">A18+0.01</f>
        <v>5.0299999999999994</v>
      </c>
      <c r="B19" s="21" t="s">
        <v>10</v>
      </c>
      <c r="C19" s="77" t="s">
        <v>15</v>
      </c>
      <c r="D19" s="23" t="s">
        <v>6</v>
      </c>
      <c r="E19" s="38">
        <v>0</v>
      </c>
      <c r="F19" s="90">
        <f t="shared" si="0"/>
        <v>0.55416666666666659</v>
      </c>
      <c r="H19" s="39">
        <v>0</v>
      </c>
    </row>
    <row r="20" spans="1:254" x14ac:dyDescent="0.25">
      <c r="A20" s="37">
        <f t="shared" si="2"/>
        <v>5.0399999999999991</v>
      </c>
      <c r="B20" s="21" t="s">
        <v>10</v>
      </c>
      <c r="C20" s="77" t="s">
        <v>16</v>
      </c>
      <c r="D20" s="23" t="s">
        <v>6</v>
      </c>
      <c r="E20" s="38">
        <v>0</v>
      </c>
      <c r="F20" s="90">
        <f t="shared" si="0"/>
        <v>0.55416666666666659</v>
      </c>
      <c r="H20" s="39"/>
    </row>
    <row r="21" spans="1:254" s="41" customFormat="1" x14ac:dyDescent="0.25">
      <c r="A21" s="37">
        <f t="shared" si="2"/>
        <v>5.0499999999999989</v>
      </c>
      <c r="B21" s="21" t="s">
        <v>10</v>
      </c>
      <c r="C21" s="77" t="s">
        <v>41</v>
      </c>
      <c r="D21" s="23" t="s">
        <v>6</v>
      </c>
      <c r="E21" s="38">
        <v>0</v>
      </c>
      <c r="F21" s="90">
        <f t="shared" si="0"/>
        <v>0.55416666666666659</v>
      </c>
      <c r="G21" s="40"/>
      <c r="H21" s="39">
        <v>0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</row>
    <row r="22" spans="1:254" x14ac:dyDescent="0.25">
      <c r="A22" s="37">
        <f t="shared" si="2"/>
        <v>5.0599999999999987</v>
      </c>
      <c r="B22" s="21" t="s">
        <v>10</v>
      </c>
      <c r="C22" s="77" t="s">
        <v>17</v>
      </c>
      <c r="D22" s="23" t="s">
        <v>6</v>
      </c>
      <c r="E22" s="38">
        <v>0</v>
      </c>
      <c r="F22" s="90">
        <f t="shared" si="0"/>
        <v>0.55416666666666659</v>
      </c>
      <c r="H22" s="39">
        <v>0</v>
      </c>
    </row>
    <row r="23" spans="1:254" x14ac:dyDescent="0.25">
      <c r="A23" s="37">
        <f t="shared" si="2"/>
        <v>5.0699999999999985</v>
      </c>
      <c r="B23" s="21" t="s">
        <v>10</v>
      </c>
      <c r="C23" s="106" t="s">
        <v>18</v>
      </c>
      <c r="D23" s="107" t="s">
        <v>6</v>
      </c>
      <c r="E23" s="108">
        <v>0</v>
      </c>
      <c r="F23" s="90">
        <f t="shared" si="0"/>
        <v>0.55416666666666659</v>
      </c>
      <c r="H23" s="39"/>
    </row>
    <row r="24" spans="1:254" x14ac:dyDescent="0.25">
      <c r="A24" s="37">
        <f t="shared" si="2"/>
        <v>5.0799999999999983</v>
      </c>
      <c r="B24" s="21" t="s">
        <v>10</v>
      </c>
      <c r="C24" s="109" t="s">
        <v>38</v>
      </c>
      <c r="D24" s="110" t="s">
        <v>6</v>
      </c>
      <c r="E24" s="111">
        <v>0</v>
      </c>
      <c r="F24" s="112">
        <f t="shared" si="0"/>
        <v>0.55416666666666659</v>
      </c>
      <c r="H24" s="36">
        <v>3.4722222222222225E-3</v>
      </c>
    </row>
    <row r="25" spans="1:254" ht="16.350000000000001" customHeight="1" x14ac:dyDescent="0.25">
      <c r="A25" s="37">
        <f t="shared" si="2"/>
        <v>5.0899999999999981</v>
      </c>
      <c r="B25" s="21" t="s">
        <v>10</v>
      </c>
      <c r="C25" s="102" t="s">
        <v>19</v>
      </c>
      <c r="D25" s="103" t="s">
        <v>6</v>
      </c>
      <c r="E25" s="113">
        <v>0</v>
      </c>
      <c r="F25" s="105">
        <f t="shared" si="0"/>
        <v>0.55416666666666659</v>
      </c>
      <c r="H25" s="36">
        <v>3.4722222222222225E-3</v>
      </c>
    </row>
    <row r="26" spans="1:254" ht="20.100000000000001" customHeight="1" x14ac:dyDescent="0.25">
      <c r="A26" s="76">
        <f t="shared" si="2"/>
        <v>5.0999999999999979</v>
      </c>
      <c r="B26" s="91" t="s">
        <v>13</v>
      </c>
      <c r="C26" s="118" t="s">
        <v>20</v>
      </c>
      <c r="D26" s="119" t="s">
        <v>6</v>
      </c>
      <c r="E26" s="120">
        <v>5</v>
      </c>
      <c r="F26" s="121">
        <f t="shared" si="0"/>
        <v>0.55416666666666659</v>
      </c>
      <c r="H26" s="36"/>
    </row>
    <row r="27" spans="1:254" ht="24.75" customHeight="1" x14ac:dyDescent="0.25">
      <c r="A27" s="76">
        <f t="shared" si="2"/>
        <v>5.1099999999999977</v>
      </c>
      <c r="B27" s="91" t="s">
        <v>22</v>
      </c>
      <c r="C27" s="97" t="s">
        <v>65</v>
      </c>
      <c r="D27" s="83" t="s">
        <v>43</v>
      </c>
      <c r="E27" s="99">
        <v>10</v>
      </c>
      <c r="F27" s="98">
        <f t="shared" si="0"/>
        <v>0.5576388888888888</v>
      </c>
      <c r="H27" s="36"/>
    </row>
    <row r="28" spans="1:254" x14ac:dyDescent="0.25">
      <c r="A28" s="76">
        <f t="shared" si="2"/>
        <v>5.1199999999999974</v>
      </c>
      <c r="B28" s="136" t="s">
        <v>13</v>
      </c>
      <c r="C28" s="97" t="s">
        <v>51</v>
      </c>
      <c r="D28" s="83" t="s">
        <v>6</v>
      </c>
      <c r="E28" s="99">
        <v>5</v>
      </c>
      <c r="F28" s="98">
        <f t="shared" si="0"/>
        <v>0.56458333333333321</v>
      </c>
      <c r="H28" s="36"/>
    </row>
    <row r="29" spans="1:254" x14ac:dyDescent="0.25">
      <c r="A29" s="135">
        <f t="shared" si="2"/>
        <v>5.1299999999999972</v>
      </c>
      <c r="B29" s="137" t="s">
        <v>13</v>
      </c>
      <c r="C29" s="97" t="s">
        <v>63</v>
      </c>
      <c r="D29" s="83" t="s">
        <v>43</v>
      </c>
      <c r="E29" s="99">
        <v>5</v>
      </c>
      <c r="F29" s="98">
        <f t="shared" si="0"/>
        <v>0.56805555555555542</v>
      </c>
      <c r="H29" s="36"/>
    </row>
    <row r="30" spans="1:254" x14ac:dyDescent="0.25">
      <c r="A30" s="76"/>
      <c r="B30" s="127"/>
      <c r="C30" s="97"/>
      <c r="D30" s="83"/>
      <c r="E30" s="99"/>
      <c r="F30" s="98"/>
      <c r="H30" s="36"/>
    </row>
    <row r="31" spans="1:254" x14ac:dyDescent="0.25">
      <c r="A31" s="76">
        <f>6</f>
        <v>6</v>
      </c>
      <c r="B31" s="71"/>
      <c r="C31" s="83" t="s">
        <v>33</v>
      </c>
      <c r="D31" s="83"/>
      <c r="E31" s="99"/>
      <c r="F31" s="98">
        <f>F29+TIME(0,E29,0)</f>
        <v>0.57152777777777763</v>
      </c>
      <c r="H31" s="36">
        <v>3.4722222222222225E-3</v>
      </c>
    </row>
    <row r="32" spans="1:254" x14ac:dyDescent="0.25">
      <c r="A32" s="96">
        <f>A31+0.01</f>
        <v>6.01</v>
      </c>
      <c r="B32" s="71" t="s">
        <v>13</v>
      </c>
      <c r="C32" s="97" t="s">
        <v>23</v>
      </c>
      <c r="D32" s="83" t="s">
        <v>21</v>
      </c>
      <c r="E32" s="99">
        <v>5</v>
      </c>
      <c r="F32" s="98">
        <f t="shared" si="0"/>
        <v>0.57152777777777763</v>
      </c>
      <c r="H32" s="36">
        <v>3.4722222222222225E-3</v>
      </c>
      <c r="J32" s="75"/>
    </row>
    <row r="33" spans="1:10" x14ac:dyDescent="0.25">
      <c r="A33" s="96">
        <f t="shared" ref="A33:A34" si="3">A32+0.01</f>
        <v>6.02</v>
      </c>
      <c r="B33" s="71" t="s">
        <v>13</v>
      </c>
      <c r="C33" s="97" t="s">
        <v>44</v>
      </c>
      <c r="D33" s="83" t="s">
        <v>24</v>
      </c>
      <c r="E33" s="100">
        <v>10</v>
      </c>
      <c r="F33" s="98">
        <f t="shared" si="0"/>
        <v>0.57499999999999984</v>
      </c>
      <c r="H33" s="36">
        <v>3.4722222222222225E-3</v>
      </c>
    </row>
    <row r="34" spans="1:10" ht="15" customHeight="1" x14ac:dyDescent="0.25">
      <c r="A34" s="96">
        <f t="shared" si="3"/>
        <v>6.0299999999999994</v>
      </c>
      <c r="B34" s="122" t="s">
        <v>13</v>
      </c>
      <c r="C34" s="118" t="s">
        <v>25</v>
      </c>
      <c r="D34" s="119" t="s">
        <v>50</v>
      </c>
      <c r="E34" s="120">
        <v>10</v>
      </c>
      <c r="F34" s="121">
        <f t="shared" si="0"/>
        <v>0.58194444444444426</v>
      </c>
      <c r="H34" s="36"/>
    </row>
    <row r="35" spans="1:10" ht="15" customHeight="1" x14ac:dyDescent="0.25">
      <c r="A35" s="96"/>
      <c r="B35" s="122"/>
      <c r="C35" s="118"/>
      <c r="D35" s="119"/>
      <c r="E35" s="120"/>
      <c r="F35" s="121"/>
      <c r="H35" s="36"/>
    </row>
    <row r="36" spans="1:10" ht="15" customHeight="1" x14ac:dyDescent="0.25">
      <c r="A36" s="96">
        <v>7</v>
      </c>
      <c r="B36" s="71"/>
      <c r="C36" s="83" t="s">
        <v>34</v>
      </c>
      <c r="D36" s="83"/>
      <c r="E36" s="99"/>
      <c r="F36" s="121">
        <f>F34+TIME(0,E34,0)</f>
        <v>0.58888888888888868</v>
      </c>
      <c r="H36" s="36"/>
    </row>
    <row r="37" spans="1:10" x14ac:dyDescent="0.25">
      <c r="A37" s="96">
        <f t="shared" ref="A37:A51" si="4">A36+0.01</f>
        <v>7.01</v>
      </c>
      <c r="B37" s="72" t="s">
        <v>13</v>
      </c>
      <c r="C37" s="97" t="s">
        <v>52</v>
      </c>
      <c r="D37" s="83" t="s">
        <v>39</v>
      </c>
      <c r="E37" s="99">
        <v>3</v>
      </c>
      <c r="F37" s="121">
        <f>F36+TIME(0,E36,0)</f>
        <v>0.58888888888888868</v>
      </c>
      <c r="H37" s="36">
        <v>3.4722222222222225E-3</v>
      </c>
      <c r="J37" s="75"/>
    </row>
    <row r="38" spans="1:10" x14ac:dyDescent="0.25">
      <c r="A38" s="96">
        <f>A37+0.01</f>
        <v>7.02</v>
      </c>
      <c r="B38" s="71" t="s">
        <v>13</v>
      </c>
      <c r="C38" s="82" t="s">
        <v>53</v>
      </c>
      <c r="D38" s="83" t="s">
        <v>49</v>
      </c>
      <c r="E38" s="99">
        <v>3</v>
      </c>
      <c r="F38" s="121">
        <f>F37+TIME(0,E37,0)</f>
        <v>0.59097222222222201</v>
      </c>
      <c r="H38" s="36">
        <v>3.4722222222222225E-3</v>
      </c>
    </row>
    <row r="39" spans="1:10" x14ac:dyDescent="0.25">
      <c r="A39" s="96">
        <f t="shared" si="4"/>
        <v>7.0299999999999994</v>
      </c>
      <c r="B39" s="72" t="s">
        <v>13</v>
      </c>
      <c r="C39" s="82" t="s">
        <v>54</v>
      </c>
      <c r="D39" s="83" t="s">
        <v>47</v>
      </c>
      <c r="E39" s="99">
        <v>5</v>
      </c>
      <c r="F39" s="121">
        <f t="shared" si="0"/>
        <v>0.59305555555555534</v>
      </c>
      <c r="H39" s="36"/>
    </row>
    <row r="40" spans="1:10" ht="17.25" customHeight="1" x14ac:dyDescent="0.25">
      <c r="A40" s="96">
        <f t="shared" si="4"/>
        <v>7.0399999999999991</v>
      </c>
      <c r="B40" s="72" t="s">
        <v>13</v>
      </c>
      <c r="C40" s="82" t="s">
        <v>55</v>
      </c>
      <c r="D40" s="83" t="s">
        <v>47</v>
      </c>
      <c r="E40" s="99">
        <v>5</v>
      </c>
      <c r="F40" s="121">
        <f t="shared" si="0"/>
        <v>0.59652777777777755</v>
      </c>
      <c r="H40" s="36"/>
    </row>
    <row r="41" spans="1:10" ht="15" customHeight="1" x14ac:dyDescent="0.25">
      <c r="A41" s="96">
        <f t="shared" si="4"/>
        <v>7.0499999999999989</v>
      </c>
      <c r="B41" s="72" t="s">
        <v>13</v>
      </c>
      <c r="C41" s="82" t="s">
        <v>56</v>
      </c>
      <c r="D41" s="83" t="s">
        <v>48</v>
      </c>
      <c r="E41" s="99">
        <v>5</v>
      </c>
      <c r="F41" s="121">
        <f t="shared" si="0"/>
        <v>0.59999999999999976</v>
      </c>
      <c r="H41" s="36"/>
    </row>
    <row r="42" spans="1:10" ht="20.45" customHeight="1" x14ac:dyDescent="0.25">
      <c r="A42" s="96">
        <f t="shared" si="4"/>
        <v>7.0599999999999987</v>
      </c>
      <c r="B42" s="72" t="s">
        <v>13</v>
      </c>
      <c r="C42" s="82" t="s">
        <v>60</v>
      </c>
      <c r="D42" s="83" t="s">
        <v>31</v>
      </c>
      <c r="E42" s="99">
        <v>5</v>
      </c>
      <c r="F42" s="121">
        <f t="shared" si="0"/>
        <v>0.60347222222222197</v>
      </c>
      <c r="H42" s="36"/>
    </row>
    <row r="43" spans="1:10" ht="15" customHeight="1" x14ac:dyDescent="0.25">
      <c r="A43" s="96"/>
      <c r="B43" s="72"/>
      <c r="C43" s="82"/>
      <c r="D43" s="83"/>
      <c r="E43" s="99"/>
      <c r="F43" s="121"/>
      <c r="H43" s="36"/>
    </row>
    <row r="44" spans="1:10" x14ac:dyDescent="0.25">
      <c r="A44" s="96">
        <v>8</v>
      </c>
      <c r="B44" s="71"/>
      <c r="C44" s="83" t="s">
        <v>35</v>
      </c>
      <c r="D44" s="83"/>
      <c r="E44" s="99"/>
      <c r="F44" s="121">
        <f>F42+TIME(0,E42,0)</f>
        <v>0.60694444444444418</v>
      </c>
      <c r="H44" s="36"/>
      <c r="J44" s="75"/>
    </row>
    <row r="45" spans="1:10" x14ac:dyDescent="0.25">
      <c r="A45" s="96"/>
      <c r="B45" s="71"/>
      <c r="C45" s="83"/>
      <c r="D45" s="83"/>
      <c r="E45" s="99"/>
      <c r="F45" s="121"/>
      <c r="H45" s="36"/>
      <c r="J45" s="75"/>
    </row>
    <row r="46" spans="1:10" x14ac:dyDescent="0.25">
      <c r="A46" s="96">
        <v>9</v>
      </c>
      <c r="B46" s="71"/>
      <c r="C46" s="83" t="s">
        <v>36</v>
      </c>
      <c r="D46" s="83"/>
      <c r="E46" s="99"/>
      <c r="F46" s="121">
        <f>F44+TIME(0,E44,0)</f>
        <v>0.60694444444444418</v>
      </c>
      <c r="H46" s="36">
        <v>2.0833333333333333E-3</v>
      </c>
    </row>
    <row r="47" spans="1:10" x14ac:dyDescent="0.25">
      <c r="A47" s="101">
        <f t="shared" si="4"/>
        <v>9.01</v>
      </c>
      <c r="B47" s="89" t="s">
        <v>10</v>
      </c>
      <c r="C47" s="102" t="s">
        <v>26</v>
      </c>
      <c r="D47" s="103" t="s">
        <v>62</v>
      </c>
      <c r="E47" s="104">
        <v>0</v>
      </c>
      <c r="F47" s="105">
        <f t="shared" si="0"/>
        <v>0.60694444444444418</v>
      </c>
      <c r="H47" s="36"/>
    </row>
    <row r="48" spans="1:10" x14ac:dyDescent="0.25">
      <c r="A48" s="101">
        <f t="shared" si="4"/>
        <v>9.02</v>
      </c>
      <c r="B48" s="89" t="s">
        <v>10</v>
      </c>
      <c r="C48" s="102" t="s">
        <v>37</v>
      </c>
      <c r="D48" s="103" t="s">
        <v>62</v>
      </c>
      <c r="E48" s="104">
        <v>0</v>
      </c>
      <c r="F48" s="105">
        <f t="shared" si="0"/>
        <v>0.60694444444444418</v>
      </c>
      <c r="H48" s="95"/>
    </row>
    <row r="49" spans="1:254" x14ac:dyDescent="0.25">
      <c r="A49" s="96">
        <f t="shared" si="4"/>
        <v>9.0299999999999994</v>
      </c>
      <c r="B49" s="72" t="s">
        <v>13</v>
      </c>
      <c r="C49" s="97" t="s">
        <v>42</v>
      </c>
      <c r="D49" s="83" t="s">
        <v>62</v>
      </c>
      <c r="E49" s="134">
        <v>5</v>
      </c>
      <c r="F49" s="125">
        <f t="shared" si="0"/>
        <v>0.60694444444444418</v>
      </c>
      <c r="H49" s="123"/>
    </row>
    <row r="50" spans="1:254" x14ac:dyDescent="0.25">
      <c r="A50" s="101">
        <f t="shared" si="4"/>
        <v>9.0399999999999991</v>
      </c>
      <c r="B50" s="89" t="s">
        <v>10</v>
      </c>
      <c r="C50" s="102" t="s">
        <v>46</v>
      </c>
      <c r="D50" s="103" t="s">
        <v>62</v>
      </c>
      <c r="E50" s="104">
        <v>0</v>
      </c>
      <c r="F50" s="105">
        <f t="shared" si="0"/>
        <v>0.61041666666666639</v>
      </c>
      <c r="H50" s="123"/>
    </row>
    <row r="51" spans="1:254" x14ac:dyDescent="0.25">
      <c r="A51" s="101">
        <f t="shared" si="4"/>
        <v>9.0499999999999989</v>
      </c>
      <c r="B51" s="89" t="s">
        <v>10</v>
      </c>
      <c r="C51" s="102" t="s">
        <v>45</v>
      </c>
      <c r="D51" s="103" t="s">
        <v>62</v>
      </c>
      <c r="E51" s="104">
        <v>0</v>
      </c>
      <c r="F51" s="105">
        <f t="shared" ref="F51" si="5">F50+TIME(0,E50,0)</f>
        <v>0.61041666666666639</v>
      </c>
      <c r="H51" s="123"/>
    </row>
    <row r="52" spans="1:254" s="131" customFormat="1" x14ac:dyDescent="0.25">
      <c r="A52" s="128"/>
      <c r="B52" s="122"/>
      <c r="C52" s="118"/>
      <c r="D52" s="119"/>
      <c r="E52" s="120"/>
      <c r="F52" s="121"/>
      <c r="G52" s="129"/>
      <c r="H52" s="130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/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129"/>
      <c r="BY52" s="129"/>
      <c r="BZ52" s="129"/>
      <c r="CA52" s="129"/>
      <c r="CB52" s="129"/>
      <c r="CC52" s="129"/>
      <c r="CD52" s="129"/>
      <c r="CE52" s="129"/>
      <c r="CF52" s="129"/>
      <c r="CG52" s="129"/>
      <c r="CH52" s="129"/>
      <c r="CI52" s="129"/>
      <c r="CJ52" s="129"/>
      <c r="CK52" s="129"/>
      <c r="CL52" s="129"/>
      <c r="CM52" s="129"/>
      <c r="CN52" s="129"/>
      <c r="CO52" s="129"/>
      <c r="CP52" s="129"/>
      <c r="CQ52" s="129"/>
      <c r="CR52" s="129"/>
      <c r="CS52" s="129"/>
      <c r="CT52" s="129"/>
      <c r="CU52" s="129"/>
      <c r="CV52" s="129"/>
      <c r="CW52" s="129"/>
      <c r="CX52" s="129"/>
      <c r="CY52" s="129"/>
      <c r="CZ52" s="129"/>
      <c r="DA52" s="129"/>
      <c r="DB52" s="129"/>
      <c r="DC52" s="129"/>
      <c r="DD52" s="129"/>
      <c r="DE52" s="129"/>
      <c r="DF52" s="129"/>
      <c r="DG52" s="129"/>
      <c r="DH52" s="129"/>
      <c r="DI52" s="129"/>
      <c r="DJ52" s="129"/>
      <c r="DK52" s="129"/>
      <c r="DL52" s="129"/>
      <c r="DM52" s="129"/>
      <c r="DN52" s="129"/>
      <c r="DO52" s="129"/>
      <c r="DP52" s="129"/>
      <c r="DQ52" s="129"/>
      <c r="DR52" s="129"/>
      <c r="DS52" s="129"/>
      <c r="DT52" s="129"/>
      <c r="DU52" s="129"/>
      <c r="DV52" s="129"/>
      <c r="DW52" s="129"/>
      <c r="DX52" s="129"/>
      <c r="DY52" s="129"/>
      <c r="DZ52" s="129"/>
      <c r="EA52" s="129"/>
      <c r="EB52" s="129"/>
      <c r="EC52" s="129"/>
      <c r="ED52" s="129"/>
      <c r="EE52" s="129"/>
      <c r="EF52" s="129"/>
      <c r="EG52" s="129"/>
      <c r="EH52" s="129"/>
      <c r="EI52" s="129"/>
      <c r="EJ52" s="129"/>
      <c r="EK52" s="129"/>
      <c r="EL52" s="129"/>
      <c r="EM52" s="129"/>
      <c r="EN52" s="129"/>
      <c r="EO52" s="129"/>
      <c r="EP52" s="129"/>
      <c r="EQ52" s="129"/>
      <c r="ER52" s="129"/>
      <c r="ES52" s="129"/>
      <c r="ET52" s="129"/>
      <c r="EU52" s="129"/>
      <c r="EV52" s="129"/>
      <c r="EW52" s="129"/>
      <c r="EX52" s="129"/>
      <c r="EY52" s="129"/>
      <c r="EZ52" s="129"/>
      <c r="FA52" s="129"/>
      <c r="FB52" s="129"/>
      <c r="FC52" s="129"/>
      <c r="FD52" s="129"/>
      <c r="FE52" s="129"/>
      <c r="FF52" s="129"/>
      <c r="FG52" s="129"/>
      <c r="FH52" s="129"/>
      <c r="FI52" s="129"/>
      <c r="FJ52" s="129"/>
      <c r="FK52" s="129"/>
      <c r="FL52" s="129"/>
      <c r="FM52" s="129"/>
      <c r="FN52" s="129"/>
      <c r="FO52" s="129"/>
      <c r="FP52" s="129"/>
      <c r="FQ52" s="129"/>
      <c r="FR52" s="129"/>
      <c r="FS52" s="129"/>
      <c r="FT52" s="129"/>
      <c r="FU52" s="129"/>
      <c r="FV52" s="129"/>
      <c r="FW52" s="129"/>
      <c r="FX52" s="129"/>
      <c r="FY52" s="129"/>
      <c r="FZ52" s="129"/>
      <c r="GA52" s="129"/>
      <c r="GB52" s="129"/>
      <c r="GC52" s="129"/>
      <c r="GD52" s="129"/>
      <c r="GE52" s="129"/>
      <c r="GF52" s="129"/>
      <c r="GG52" s="129"/>
      <c r="GH52" s="129"/>
      <c r="GI52" s="129"/>
      <c r="GJ52" s="129"/>
      <c r="GK52" s="129"/>
      <c r="GL52" s="129"/>
      <c r="GM52" s="129"/>
      <c r="GN52" s="129"/>
      <c r="GO52" s="129"/>
      <c r="GP52" s="129"/>
      <c r="GQ52" s="129"/>
      <c r="GR52" s="129"/>
      <c r="GS52" s="129"/>
      <c r="GT52" s="129"/>
      <c r="GU52" s="129"/>
      <c r="GV52" s="129"/>
      <c r="GW52" s="129"/>
      <c r="GX52" s="129"/>
      <c r="GY52" s="129"/>
      <c r="GZ52" s="129"/>
      <c r="HA52" s="129"/>
      <c r="HB52" s="129"/>
      <c r="HC52" s="129"/>
      <c r="HD52" s="129"/>
      <c r="HE52" s="129"/>
      <c r="HF52" s="129"/>
      <c r="HG52" s="129"/>
      <c r="HH52" s="129"/>
      <c r="HI52" s="129"/>
      <c r="HJ52" s="129"/>
      <c r="HK52" s="129"/>
      <c r="HL52" s="129"/>
      <c r="HM52" s="129"/>
      <c r="HN52" s="129"/>
      <c r="HO52" s="129"/>
      <c r="HP52" s="129"/>
      <c r="HQ52" s="129"/>
      <c r="HR52" s="129"/>
      <c r="HS52" s="129"/>
      <c r="HT52" s="129"/>
      <c r="HU52" s="129"/>
      <c r="HV52" s="129"/>
      <c r="HW52" s="129"/>
      <c r="HX52" s="129"/>
      <c r="HY52" s="129"/>
      <c r="HZ52" s="129"/>
      <c r="IA52" s="129"/>
      <c r="IB52" s="129"/>
      <c r="IC52" s="129"/>
      <c r="ID52" s="129"/>
      <c r="IE52" s="129"/>
      <c r="IF52" s="129"/>
      <c r="IG52" s="129"/>
      <c r="IH52" s="129"/>
      <c r="II52" s="129"/>
      <c r="IJ52" s="129"/>
      <c r="IK52" s="129"/>
      <c r="IL52" s="129"/>
      <c r="IM52" s="129"/>
      <c r="IN52" s="129"/>
      <c r="IO52" s="129"/>
      <c r="IP52" s="129"/>
      <c r="IQ52" s="129"/>
      <c r="IR52" s="129"/>
      <c r="IS52" s="129"/>
      <c r="IT52" s="129"/>
    </row>
    <row r="53" spans="1:254" ht="21.75" customHeight="1" x14ac:dyDescent="0.25">
      <c r="A53" s="96">
        <v>10</v>
      </c>
      <c r="B53" s="71" t="s">
        <v>13</v>
      </c>
      <c r="C53" s="83" t="s">
        <v>27</v>
      </c>
      <c r="D53" s="83" t="s">
        <v>6</v>
      </c>
      <c r="E53" s="99">
        <v>3</v>
      </c>
      <c r="F53" s="125">
        <f>F51+TIME(0,E51,0)</f>
        <v>0.61041666666666639</v>
      </c>
      <c r="H53" s="13"/>
    </row>
    <row r="54" spans="1:254" x14ac:dyDescent="0.25">
      <c r="A54" s="114"/>
      <c r="B54" s="115"/>
      <c r="C54" s="116"/>
      <c r="D54" s="116"/>
      <c r="E54" s="117"/>
      <c r="F54" s="98">
        <f t="shared" si="0"/>
        <v>0.61249999999999971</v>
      </c>
      <c r="H54" s="13"/>
    </row>
    <row r="55" spans="1:254" x14ac:dyDescent="0.25">
      <c r="A55" s="84"/>
      <c r="B55" s="78"/>
      <c r="C55" s="88"/>
      <c r="D55" s="85"/>
      <c r="E55" s="86"/>
      <c r="F55" s="87"/>
      <c r="H55" s="43"/>
    </row>
    <row r="56" spans="1:254" x14ac:dyDescent="0.25">
      <c r="A56" s="124">
        <v>11</v>
      </c>
      <c r="B56" s="73" t="s">
        <v>22</v>
      </c>
      <c r="C56" s="74" t="s">
        <v>28</v>
      </c>
      <c r="D56" s="79" t="s">
        <v>6</v>
      </c>
      <c r="E56" s="80"/>
      <c r="F56" s="81">
        <v>0.625</v>
      </c>
      <c r="H56" s="48"/>
    </row>
    <row r="57" spans="1:254" ht="24.75" customHeight="1" x14ac:dyDescent="0.25">
      <c r="A57" s="44"/>
      <c r="B57" s="45"/>
      <c r="C57" s="42"/>
      <c r="D57" s="42"/>
      <c r="E57" s="46"/>
      <c r="F57" s="47"/>
      <c r="H57" s="50" t="s">
        <v>1</v>
      </c>
    </row>
    <row r="58" spans="1:254" x14ac:dyDescent="0.25">
      <c r="A58" s="49" t="s">
        <v>1</v>
      </c>
      <c r="B58" s="45" t="s">
        <v>1</v>
      </c>
      <c r="C58" s="42" t="s">
        <v>29</v>
      </c>
      <c r="D58" s="42"/>
      <c r="E58" s="46" t="s">
        <v>1</v>
      </c>
      <c r="F58" s="47" t="s">
        <v>1</v>
      </c>
      <c r="H58" s="55"/>
    </row>
    <row r="59" spans="1:254" x14ac:dyDescent="0.25">
      <c r="A59" s="45"/>
      <c r="B59" s="51"/>
      <c r="C59" s="42" t="s">
        <v>30</v>
      </c>
      <c r="D59" s="52"/>
      <c r="E59" s="53"/>
      <c r="F59" s="54"/>
      <c r="H59" s="61"/>
    </row>
    <row r="60" spans="1:254" x14ac:dyDescent="0.25">
      <c r="A60" s="45"/>
      <c r="B60" s="56"/>
      <c r="C60" s="57"/>
      <c r="D60" s="58"/>
      <c r="E60" s="59"/>
      <c r="F60" s="60"/>
    </row>
    <row r="61" spans="1:254" x14ac:dyDescent="0.25">
      <c r="A61" s="62"/>
      <c r="B61" s="63"/>
      <c r="C61" s="64"/>
    </row>
    <row r="62" spans="1:254" x14ac:dyDescent="0.25">
      <c r="A62" s="62"/>
      <c r="B62" s="63"/>
      <c r="C62" s="69"/>
      <c r="D62" s="69"/>
    </row>
    <row r="63" spans="1:254" x14ac:dyDescent="0.25">
      <c r="A63" s="62"/>
      <c r="B63" s="63"/>
      <c r="C63" s="70"/>
      <c r="D63" s="69"/>
    </row>
    <row r="64" spans="1:254" x14ac:dyDescent="0.25">
      <c r="D64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2020-10-28T12:58:11Z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