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3" documentId="8_{ABF9DE05-E9A2-450C-936C-FE6B5349CA67}" xr6:coauthVersionLast="45" xr6:coauthVersionMax="45" xr10:uidLastSave="{DC820E8A-467C-4E0E-ABB7-5E398BF02ED3}"/>
  <bookViews>
    <workbookView xWindow="-98" yWindow="-98" windowWidth="28996" windowHeight="15796" xr2:uid="{00000000-000D-0000-FFFF-FFFF00000000}"/>
  </bookViews>
  <sheets>
    <sheet name="EC_Opening_Agenda" sheetId="1" r:id="rId1"/>
  </sheets>
  <definedNames>
    <definedName name="Excel_BuiltIn_Print_Area_1_1">EC_Opening_Agenda!$A$1:$F$53</definedName>
    <definedName name="_xlnm.Print_Area" localSheetId="0">EC_Opening_Agenda!$A$1:$F$54</definedName>
    <definedName name="Print_Area_MI">EC_Opening_Agenda!$A$1:$E$36</definedName>
    <definedName name="PRINT_AREA_MI_1">EC_Opening_Agenda!$A$1:$E$36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33" i="1" l="1"/>
  <c r="A10" i="1" l="1"/>
  <c r="A11" i="1" s="1"/>
  <c r="A35" i="1" l="1"/>
  <c r="A29" i="1"/>
  <c r="A30" i="1" s="1"/>
  <c r="A31" i="1" s="1"/>
  <c r="A32" i="1" s="1"/>
  <c r="A36" i="1" l="1"/>
  <c r="A37" i="1" s="1"/>
  <c r="A38" i="1" s="1"/>
  <c r="A39" i="1" s="1"/>
  <c r="F9" i="1"/>
  <c r="A16" i="1"/>
  <c r="A17" i="1" s="1"/>
  <c r="A42" i="1"/>
  <c r="A43" i="1" s="1"/>
  <c r="A18" i="1" l="1"/>
  <c r="A19" i="1" s="1"/>
  <c r="A20" i="1" s="1"/>
  <c r="A21" i="1" s="1"/>
  <c r="F10" i="1"/>
  <c r="F11" i="1" s="1"/>
  <c r="A44" i="1"/>
  <c r="A45" i="1" s="1"/>
  <c r="A46" i="1" s="1"/>
  <c r="A22" i="1" l="1"/>
  <c r="A23" i="1" s="1"/>
  <c r="A24" i="1" s="1"/>
  <c r="A25" i="1" s="1"/>
  <c r="A26" i="1" s="1"/>
  <c r="A27" i="1" s="1"/>
  <c r="A28" i="1" s="1"/>
  <c r="F12" i="1"/>
  <c r="F13" i="1" s="1"/>
  <c r="F14" i="1" l="1"/>
  <c r="F15" i="1" s="1"/>
  <c r="F16" i="1" s="1"/>
  <c r="F17" i="1" s="1"/>
  <c r="F18" i="1" s="1"/>
  <c r="F19" i="1" s="1"/>
  <c r="F20" i="1" s="1"/>
  <c r="F21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</calcChain>
</file>

<file path=xl/sharedStrings.xml><?xml version="1.0" encoding="utf-8"?>
<sst xmlns="http://schemas.openxmlformats.org/spreadsheetml/2006/main" count="124" uniqueCount="68">
  <si>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</si>
  <si>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</si>
  <si>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</si>
  <si>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</si>
  <si>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</si>
  <si>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</si>
  <si>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</si>
  <si>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</si>
  <si>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</si>
  <si>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</si>
  <si>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</si>
  <si>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</si>
  <si>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</si>
  <si>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</si>
  <si>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</si>
  <si>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</si>
  <si>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</si>
  <si>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</si>
  <si>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</si>
  <si>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</si>
  <si>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</si>
  <si>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</si>
  <si>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</si>
  <si>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</si>
  <si>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</si>
  <si>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</si>
  <si>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</si>
  <si>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</si>
  <si>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</si>
  <si>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</si>
  <si>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</si>
  <si>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</si>
  <si>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</si>
  <si>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</si>
  <si>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</si>
  <si>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</si>
  <si>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</si>
  <si>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</si>
  <si>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</si>
  <si>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</si>
  <si>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</si>
  <si>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</si>
  <si>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</si>
  <si>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</si>
  <si>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</si>
  <si>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IEEE-SA Global Engagement </t>
  </si>
  <si>
    <t>Stanley</t>
  </si>
  <si>
    <t>Holcomb</t>
  </si>
  <si>
    <t>Parsons</t>
  </si>
  <si>
    <t>Zimmerman</t>
  </si>
  <si>
    <t xml:space="preserve">Action Item Recap </t>
  </si>
  <si>
    <t>AGENDA  -  IEEE 802 LMSC EXECUTIVE COMMITTEE MEETING
IEEE 802 LMSC 124th Plenary Session</t>
  </si>
  <si>
    <t>IEEE SA Participation Policy</t>
  </si>
  <si>
    <t>Identify 802/SA Task Force Topics</t>
  </si>
  <si>
    <t>Goldberg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</si>
  <si>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</si>
  <si>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</si>
  <si>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</si>
  <si>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</si>
  <si>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</si>
  <si>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Orientation Program Report</t>
  </si>
  <si>
    <t>Marks</t>
  </si>
  <si>
    <t>3:00PM</t>
  </si>
  <si>
    <t>Friday 1:00PM -3:00PM ET
Jul 10, 2020</t>
  </si>
  <si>
    <t>Active PARs and Stnadards Reports</t>
  </si>
  <si>
    <t xml:space="preserve">APPROVE Motion: Approve  minutes of 07 Jul 2020 EC Teleconference 
https://mentor.ieee.org/802-ec/dcn/20/ec-20-0101-01-00EC-07-july-2020-ec-teleconference-minutes.pdf
</t>
  </si>
  <si>
    <t>EC meeting schedule (rules, SA, etc.)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</si>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</sst>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 indent="1"/>
    </xf>
    <xf numFmtId="1" fontId="25" fillId="0" borderId="11" xfId="0" applyNumberFormat="1" applyFont="1" applyFill="1" applyBorder="1" applyAlignment="1" applyProtection="1">
      <alignment horizontal="right" vertical="top"/>
    </xf>
    <xf numFmtId="165" fontId="25" fillId="0" borderId="11" xfId="0" applyNumberFormat="1" applyFont="1" applyFill="1" applyBorder="1" applyAlignment="1" applyProtection="1">
      <alignment horizontal="right" vertical="top"/>
    </xf>
    <xf numFmtId="164" fontId="25" fillId="23" borderId="11" xfId="0" applyFont="1" applyFill="1" applyBorder="1" applyAlignment="1">
      <alignment vertical="top"/>
    </xf>
    <xf numFmtId="2" fontId="25" fillId="23" borderId="11" xfId="0" applyNumberFormat="1" applyFont="1" applyFill="1" applyBorder="1" applyAlignment="1" applyProtection="1">
      <alignment horizontal="left" vertical="top"/>
    </xf>
    <xf numFmtId="164" fontId="25" fillId="23" borderId="11" xfId="0" applyFont="1" applyFill="1" applyBorder="1" applyAlignment="1" applyProtection="1">
      <alignment horizontal="left" vertical="top" wrapText="1" indent="1"/>
    </xf>
    <xf numFmtId="164" fontId="25" fillId="23" borderId="11" xfId="0" applyFont="1" applyFill="1" applyBorder="1" applyAlignment="1" applyProtection="1">
      <alignment horizontal="left" vertical="top" wrapText="1"/>
    </xf>
    <xf numFmtId="1" fontId="25" fillId="23" borderId="11" xfId="0" applyNumberFormat="1" applyFont="1" applyFill="1" applyBorder="1" applyAlignment="1" applyProtection="1">
      <alignment horizontal="right" vertical="top"/>
    </xf>
    <xf numFmtId="165" fontId="25" fillId="23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8"/>
  <sheetViews>
    <sheetView tabSelected="1" zoomScale="140" zoomScaleNormal="140" workbookViewId="0">
      <selection activeCell="A2" sqref="A2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65" customWidth="1"/>
    <col min="4" max="4" width="6.89453125" style="65" customWidth="1"/>
    <col min="5" max="5" width="2.3125" style="66" customWidth="1"/>
    <col min="6" max="6" width="6.47265625" style="67" customWidth="1"/>
    <col min="7" max="7" width="3.41796875" style="7" customWidth="1"/>
    <col min="8" max="8" width="3" style="68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8" ht="26.1" customHeight="1" x14ac:dyDescent="0.5">
      <c r="A1" s="1" t="s">
        <v>67</v>
      </c>
      <c r="B1" s="2"/>
      <c r="C1" s="3" t="s">
        <v>51</v>
      </c>
      <c r="D1" s="4"/>
      <c r="E1" s="5"/>
      <c r="F1" s="6"/>
      <c r="H1" s="8"/>
    </row>
    <row r="2" spans="1:8" ht="24" customHeight="1" x14ac:dyDescent="0.5">
      <c r="A2" s="2"/>
      <c r="B2" s="2"/>
      <c r="C2" s="3" t="s">
        <v>63</v>
      </c>
      <c r="D2" s="4"/>
      <c r="E2" s="5"/>
      <c r="F2" s="6"/>
      <c r="H2" s="8"/>
    </row>
    <row r="3" spans="1:8" x14ac:dyDescent="0.5">
      <c r="A3" s="2"/>
      <c r="B3" s="2"/>
      <c r="C3" s="3"/>
      <c r="D3" s="4"/>
      <c r="E3" s="5"/>
      <c r="F3" s="6"/>
      <c r="H3" s="8"/>
    </row>
    <row r="4" spans="1:8" x14ac:dyDescent="0.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5">
      <c r="A5" s="14"/>
      <c r="B5" s="15"/>
      <c r="C5" s="16" t="s">
        <v>3</v>
      </c>
      <c r="D5" s="17"/>
      <c r="E5" s="18"/>
      <c r="F5" s="19"/>
      <c r="H5" s="20"/>
    </row>
    <row r="6" spans="1:8" x14ac:dyDescent="0.5">
      <c r="A6" s="21"/>
      <c r="B6" s="22"/>
      <c r="C6" s="23" t="s">
        <v>4</v>
      </c>
      <c r="D6" s="24"/>
      <c r="E6" s="25"/>
      <c r="F6" s="26"/>
      <c r="H6" s="27"/>
    </row>
    <row r="7" spans="1:8" x14ac:dyDescent="0.5">
      <c r="A7" s="28"/>
      <c r="B7" s="10"/>
      <c r="C7" s="29"/>
      <c r="D7" s="30"/>
      <c r="E7" s="31"/>
      <c r="F7" s="32"/>
      <c r="H7" s="33"/>
    </row>
    <row r="8" spans="1:8" x14ac:dyDescent="0.5">
      <c r="A8" s="34">
        <v>1</v>
      </c>
      <c r="B8" s="2"/>
      <c r="C8" s="29" t="s">
        <v>5</v>
      </c>
      <c r="D8" s="29" t="s">
        <v>6</v>
      </c>
      <c r="E8" s="35">
        <v>1</v>
      </c>
      <c r="F8" s="32">
        <f>F7+TIME(13,E7,0)</f>
        <v>0.54166666666666663</v>
      </c>
      <c r="H8" s="36">
        <v>6.9444444444444436E-4</v>
      </c>
    </row>
    <row r="9" spans="1:8" x14ac:dyDescent="0.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48" si="0">F8+TIME(0,E8,0)</f>
        <v>0.54236111111111107</v>
      </c>
      <c r="H9" s="36">
        <v>6.9444444444444449E-3</v>
      </c>
    </row>
    <row r="10" spans="1:8" x14ac:dyDescent="0.5">
      <c r="A10" s="34">
        <f>A9+1</f>
        <v>3</v>
      </c>
      <c r="B10" s="2" t="s">
        <v>13</v>
      </c>
      <c r="C10" s="29" t="s">
        <v>52</v>
      </c>
      <c r="D10" s="29" t="s">
        <v>6</v>
      </c>
      <c r="E10" s="35">
        <v>2</v>
      </c>
      <c r="F10" s="12">
        <f t="shared" si="0"/>
        <v>0.54583333333333328</v>
      </c>
      <c r="H10" s="36"/>
    </row>
    <row r="11" spans="1:8" ht="35.25" customHeight="1" x14ac:dyDescent="0.5">
      <c r="A11" s="37">
        <f>A10+0.01</f>
        <v>3.01</v>
      </c>
      <c r="B11" s="21" t="s">
        <v>9</v>
      </c>
      <c r="C11" s="23" t="s">
        <v>65</v>
      </c>
      <c r="D11" s="23" t="s">
        <v>30</v>
      </c>
      <c r="E11" s="38">
        <v>0</v>
      </c>
      <c r="F11" s="90">
        <f t="shared" si="0"/>
        <v>0.54722222222222217</v>
      </c>
      <c r="H11" s="39">
        <v>0</v>
      </c>
    </row>
    <row r="12" spans="1:8" x14ac:dyDescent="0.5">
      <c r="A12" s="76"/>
      <c r="B12" s="91"/>
      <c r="C12" s="92"/>
      <c r="D12" s="92"/>
      <c r="E12" s="93"/>
      <c r="F12" s="12">
        <f t="shared" si="0"/>
        <v>0.54722222222222217</v>
      </c>
      <c r="H12" s="39"/>
    </row>
    <row r="13" spans="1:8" x14ac:dyDescent="0.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0.54722222222222217</v>
      </c>
      <c r="H13" s="39">
        <v>0</v>
      </c>
    </row>
    <row r="14" spans="1:8" x14ac:dyDescent="0.5">
      <c r="A14" s="34"/>
      <c r="B14" s="2"/>
      <c r="C14" s="29"/>
      <c r="D14" s="29"/>
      <c r="E14" s="11">
        <v>0</v>
      </c>
      <c r="F14" s="12">
        <f t="shared" si="0"/>
        <v>0.54861111111111105</v>
      </c>
      <c r="H14" s="13">
        <v>0</v>
      </c>
    </row>
    <row r="15" spans="1:8" x14ac:dyDescent="0.5">
      <c r="A15" s="34"/>
      <c r="B15" s="2"/>
      <c r="C15" s="29" t="s">
        <v>12</v>
      </c>
      <c r="D15" s="29"/>
      <c r="E15" s="11">
        <v>0</v>
      </c>
      <c r="F15" s="12">
        <f t="shared" si="0"/>
        <v>0.54861111111111105</v>
      </c>
      <c r="H15" s="13"/>
    </row>
    <row r="16" spans="1:8" x14ac:dyDescent="0.5">
      <c r="A16" s="76">
        <f>5</f>
        <v>5</v>
      </c>
      <c r="B16" s="2"/>
      <c r="C16" s="29" t="s">
        <v>31</v>
      </c>
      <c r="D16" s="29" t="s">
        <v>6</v>
      </c>
      <c r="E16" s="11">
        <v>0</v>
      </c>
      <c r="F16" s="12">
        <f t="shared" si="0"/>
        <v>0.54861111111111105</v>
      </c>
      <c r="H16" s="39"/>
    </row>
    <row r="17" spans="1:254" x14ac:dyDescent="0.5">
      <c r="A17" s="76">
        <f>A16+0.01</f>
        <v>5.01</v>
      </c>
      <c r="B17" s="91" t="s">
        <v>13</v>
      </c>
      <c r="C17" s="94" t="s">
        <v>40</v>
      </c>
      <c r="D17" s="92" t="s">
        <v>6</v>
      </c>
      <c r="E17" s="93">
        <v>10</v>
      </c>
      <c r="F17" s="12">
        <f t="shared" si="0"/>
        <v>0.54861111111111105</v>
      </c>
      <c r="H17" s="39">
        <v>0</v>
      </c>
    </row>
    <row r="18" spans="1:254" x14ac:dyDescent="0.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0.55555555555555547</v>
      </c>
      <c r="H18" s="39">
        <v>0</v>
      </c>
    </row>
    <row r="19" spans="1:254" x14ac:dyDescent="0.5">
      <c r="A19" s="37">
        <f t="shared" ref="A19:A28" si="1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0.55555555555555547</v>
      </c>
      <c r="H19" s="39">
        <v>0</v>
      </c>
    </row>
    <row r="20" spans="1:254" x14ac:dyDescent="0.5">
      <c r="A20" s="37">
        <f t="shared" si="1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0.55555555555555547</v>
      </c>
      <c r="H20" s="39"/>
    </row>
    <row r="21" spans="1:254" s="41" customFormat="1" x14ac:dyDescent="0.5">
      <c r="A21" s="37">
        <f t="shared" si="1"/>
        <v>5.0499999999999989</v>
      </c>
      <c r="B21" s="21" t="s">
        <v>10</v>
      </c>
      <c r="C21" s="77" t="s">
        <v>41</v>
      </c>
      <c r="D21" s="23" t="s">
        <v>6</v>
      </c>
      <c r="E21" s="38">
        <v>0</v>
      </c>
      <c r="F21" s="90">
        <f t="shared" si="0"/>
        <v>0.55555555555555547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5">
      <c r="A22" s="37">
        <f t="shared" si="1"/>
        <v>5.0599999999999987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0.55555555555555547</v>
      </c>
      <c r="H22" s="39">
        <v>0</v>
      </c>
    </row>
    <row r="23" spans="1:254" x14ac:dyDescent="0.5">
      <c r="A23" s="37">
        <f t="shared" si="1"/>
        <v>5.0699999999999985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0.55555555555555547</v>
      </c>
      <c r="H23" s="39"/>
    </row>
    <row r="24" spans="1:254" x14ac:dyDescent="0.5">
      <c r="A24" s="37">
        <f t="shared" si="1"/>
        <v>5.0799999999999983</v>
      </c>
      <c r="B24" s="21" t="s">
        <v>10</v>
      </c>
      <c r="C24" s="109" t="s">
        <v>38</v>
      </c>
      <c r="D24" s="110" t="s">
        <v>6</v>
      </c>
      <c r="E24" s="111">
        <v>0</v>
      </c>
      <c r="F24" s="112">
        <f t="shared" si="0"/>
        <v>0.55555555555555547</v>
      </c>
      <c r="H24" s="36">
        <v>3.4722222222222225E-3</v>
      </c>
    </row>
    <row r="25" spans="1:254" ht="16.350000000000001" customHeight="1" x14ac:dyDescent="0.5">
      <c r="A25" s="37">
        <f t="shared" si="1"/>
        <v>5.0899999999999981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0.55555555555555547</v>
      </c>
      <c r="H25" s="36">
        <v>3.4722222222222225E-3</v>
      </c>
    </row>
    <row r="26" spans="1:254" ht="14.25" customHeight="1" x14ac:dyDescent="0.5">
      <c r="A26" s="76">
        <f t="shared" si="1"/>
        <v>5.0999999999999979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0.55555555555555547</v>
      </c>
      <c r="H26" s="36"/>
    </row>
    <row r="27" spans="1:254" x14ac:dyDescent="0.5">
      <c r="A27" s="76">
        <f t="shared" si="1"/>
        <v>5.1099999999999977</v>
      </c>
      <c r="B27" s="91" t="s">
        <v>13</v>
      </c>
      <c r="C27" s="97" t="s">
        <v>50</v>
      </c>
      <c r="D27" s="83" t="s">
        <v>43</v>
      </c>
      <c r="E27" s="99">
        <v>10</v>
      </c>
      <c r="F27" s="98">
        <f t="shared" si="0"/>
        <v>0.55902777777777768</v>
      </c>
      <c r="H27" s="36"/>
    </row>
    <row r="28" spans="1:254" x14ac:dyDescent="0.5">
      <c r="A28" s="76">
        <f t="shared" si="1"/>
        <v>5.1199999999999974</v>
      </c>
      <c r="B28" s="91" t="s">
        <v>13</v>
      </c>
      <c r="C28" s="97" t="s">
        <v>53</v>
      </c>
      <c r="D28" s="83" t="s">
        <v>6</v>
      </c>
      <c r="E28" s="99">
        <v>5</v>
      </c>
      <c r="F28" s="98">
        <f t="shared" si="0"/>
        <v>0.5659722222222221</v>
      </c>
      <c r="H28" s="36"/>
    </row>
    <row r="29" spans="1:254" x14ac:dyDescent="0.5">
      <c r="A29" s="76">
        <f>6</f>
        <v>6</v>
      </c>
      <c r="B29" s="71"/>
      <c r="C29" s="83" t="s">
        <v>32</v>
      </c>
      <c r="D29" s="83"/>
      <c r="E29" s="99"/>
      <c r="F29" s="98">
        <f t="shared" si="0"/>
        <v>0.56944444444444431</v>
      </c>
      <c r="H29" s="36">
        <v>3.4722222222222225E-3</v>
      </c>
    </row>
    <row r="30" spans="1:254" x14ac:dyDescent="0.5">
      <c r="A30" s="96">
        <f>A29+0.01</f>
        <v>6.01</v>
      </c>
      <c r="B30" s="71" t="s">
        <v>13</v>
      </c>
      <c r="C30" s="97" t="s">
        <v>23</v>
      </c>
      <c r="D30" s="83" t="s">
        <v>21</v>
      </c>
      <c r="E30" s="99">
        <v>5</v>
      </c>
      <c r="F30" s="98">
        <f t="shared" si="0"/>
        <v>0.56944444444444431</v>
      </c>
      <c r="H30" s="36">
        <v>3.4722222222222225E-3</v>
      </c>
      <c r="J30" s="75"/>
    </row>
    <row r="31" spans="1:254" x14ac:dyDescent="0.5">
      <c r="A31" s="96">
        <f t="shared" ref="A31:A33" si="2">A30+0.01</f>
        <v>6.02</v>
      </c>
      <c r="B31" s="71" t="s">
        <v>13</v>
      </c>
      <c r="C31" s="97" t="s">
        <v>44</v>
      </c>
      <c r="D31" s="83" t="s">
        <v>24</v>
      </c>
      <c r="E31" s="100">
        <v>10</v>
      </c>
      <c r="F31" s="98">
        <f t="shared" si="0"/>
        <v>0.57291666666666652</v>
      </c>
      <c r="H31" s="36">
        <v>3.4722222222222225E-3</v>
      </c>
    </row>
    <row r="32" spans="1:254" ht="15" customHeight="1" x14ac:dyDescent="0.5">
      <c r="A32" s="96">
        <f t="shared" si="2"/>
        <v>6.0299999999999994</v>
      </c>
      <c r="B32" s="122" t="s">
        <v>13</v>
      </c>
      <c r="C32" s="118" t="s">
        <v>25</v>
      </c>
      <c r="D32" s="119" t="s">
        <v>49</v>
      </c>
      <c r="E32" s="120">
        <v>10</v>
      </c>
      <c r="F32" s="121">
        <f t="shared" si="0"/>
        <v>0.57986111111111094</v>
      </c>
      <c r="H32" s="36"/>
    </row>
    <row r="33" spans="1:10" ht="15" customHeight="1" x14ac:dyDescent="0.5">
      <c r="A33" s="96">
        <f t="shared" si="2"/>
        <v>6.0399999999999991</v>
      </c>
      <c r="B33" s="122" t="s">
        <v>13</v>
      </c>
      <c r="C33" s="118" t="s">
        <v>60</v>
      </c>
      <c r="D33" s="119" t="s">
        <v>61</v>
      </c>
      <c r="E33" s="120">
        <v>5</v>
      </c>
      <c r="F33" s="121">
        <f t="shared" si="0"/>
        <v>0.58680555555555536</v>
      </c>
      <c r="H33" s="36"/>
    </row>
    <row r="34" spans="1:10" ht="15" customHeight="1" x14ac:dyDescent="0.5">
      <c r="A34" s="96">
        <v>7</v>
      </c>
      <c r="B34" s="71"/>
      <c r="C34" s="83" t="s">
        <v>33</v>
      </c>
      <c r="D34" s="83"/>
      <c r="E34" s="99"/>
      <c r="F34" s="121">
        <f t="shared" si="0"/>
        <v>0.59027777777777757</v>
      </c>
      <c r="H34" s="36"/>
    </row>
    <row r="35" spans="1:10" x14ac:dyDescent="0.5">
      <c r="A35" s="96">
        <f t="shared" ref="A35:A46" si="3">A34+0.01</f>
        <v>7.01</v>
      </c>
      <c r="B35" s="72" t="s">
        <v>13</v>
      </c>
      <c r="C35" s="97" t="s">
        <v>55</v>
      </c>
      <c r="D35" s="83" t="s">
        <v>39</v>
      </c>
      <c r="E35" s="99">
        <v>3</v>
      </c>
      <c r="F35" s="121">
        <f>F34+TIME(0,E34,0)</f>
        <v>0.59027777777777757</v>
      </c>
      <c r="H35" s="36">
        <v>3.4722222222222225E-3</v>
      </c>
      <c r="J35" s="75"/>
    </row>
    <row r="36" spans="1:10" x14ac:dyDescent="0.5">
      <c r="A36" s="96">
        <f>A35+0.01</f>
        <v>7.02</v>
      </c>
      <c r="B36" s="71" t="s">
        <v>13</v>
      </c>
      <c r="C36" s="82" t="s">
        <v>56</v>
      </c>
      <c r="D36" s="83" t="s">
        <v>48</v>
      </c>
      <c r="E36" s="99">
        <v>3</v>
      </c>
      <c r="F36" s="121">
        <f>F35+TIME(0,E35,0)</f>
        <v>0.59236111111111089</v>
      </c>
      <c r="H36" s="36">
        <v>3.4722222222222225E-3</v>
      </c>
    </row>
    <row r="37" spans="1:10" x14ac:dyDescent="0.5">
      <c r="A37" s="96">
        <f t="shared" si="3"/>
        <v>7.0299999999999994</v>
      </c>
      <c r="B37" s="72" t="s">
        <v>13</v>
      </c>
      <c r="C37" s="82" t="s">
        <v>57</v>
      </c>
      <c r="D37" s="83" t="s">
        <v>46</v>
      </c>
      <c r="E37" s="99">
        <v>5</v>
      </c>
      <c r="F37" s="121">
        <f t="shared" si="0"/>
        <v>0.59444444444444422</v>
      </c>
      <c r="H37" s="36"/>
    </row>
    <row r="38" spans="1:10" ht="14.25" customHeight="1" x14ac:dyDescent="0.5">
      <c r="A38" s="96">
        <f t="shared" si="3"/>
        <v>7.0399999999999991</v>
      </c>
      <c r="B38" s="72" t="s">
        <v>13</v>
      </c>
      <c r="C38" s="82" t="s">
        <v>58</v>
      </c>
      <c r="D38" s="83" t="s">
        <v>36</v>
      </c>
      <c r="E38" s="99">
        <v>5</v>
      </c>
      <c r="F38" s="121">
        <f t="shared" si="0"/>
        <v>0.59791666666666643</v>
      </c>
      <c r="H38" s="36"/>
    </row>
    <row r="39" spans="1:10" ht="15" customHeight="1" x14ac:dyDescent="0.5">
      <c r="A39" s="96">
        <f t="shared" si="3"/>
        <v>7.0499999999999989</v>
      </c>
      <c r="B39" s="72" t="s">
        <v>13</v>
      </c>
      <c r="C39" s="82" t="s">
        <v>59</v>
      </c>
      <c r="D39" s="83" t="s">
        <v>47</v>
      </c>
      <c r="E39" s="99">
        <v>5</v>
      </c>
      <c r="F39" s="121">
        <f t="shared" si="0"/>
        <v>0.60138888888888864</v>
      </c>
      <c r="H39" s="36"/>
    </row>
    <row r="40" spans="1:10" x14ac:dyDescent="0.5">
      <c r="A40" s="96">
        <v>8</v>
      </c>
      <c r="B40" s="71"/>
      <c r="C40" s="83" t="s">
        <v>34</v>
      </c>
      <c r="D40" s="83"/>
      <c r="E40" s="99"/>
      <c r="F40" s="121">
        <f>F39+TIME(0,E39,0)</f>
        <v>0.60486111111111085</v>
      </c>
      <c r="H40" s="36"/>
      <c r="J40" s="75"/>
    </row>
    <row r="41" spans="1:10" x14ac:dyDescent="0.5">
      <c r="A41" s="96">
        <v>9</v>
      </c>
      <c r="B41" s="71"/>
      <c r="C41" s="83" t="s">
        <v>35</v>
      </c>
      <c r="D41" s="83"/>
      <c r="E41" s="99"/>
      <c r="F41" s="121">
        <f t="shared" si="0"/>
        <v>0.60486111111111085</v>
      </c>
      <c r="H41" s="36">
        <v>2.0833333333333333E-3</v>
      </c>
    </row>
    <row r="42" spans="1:10" x14ac:dyDescent="0.5">
      <c r="A42" s="131">
        <f t="shared" si="3"/>
        <v>9.01</v>
      </c>
      <c r="B42" s="130" t="s">
        <v>13</v>
      </c>
      <c r="C42" s="132" t="s">
        <v>26</v>
      </c>
      <c r="D42" s="133" t="s">
        <v>54</v>
      </c>
      <c r="E42" s="134"/>
      <c r="F42" s="135">
        <f t="shared" si="0"/>
        <v>0.60486111111111085</v>
      </c>
      <c r="H42" s="36"/>
    </row>
    <row r="43" spans="1:10" x14ac:dyDescent="0.5">
      <c r="A43" s="131">
        <f t="shared" si="3"/>
        <v>9.02</v>
      </c>
      <c r="B43" s="130" t="s">
        <v>13</v>
      </c>
      <c r="C43" s="132" t="s">
        <v>37</v>
      </c>
      <c r="D43" s="133" t="s">
        <v>54</v>
      </c>
      <c r="E43" s="134"/>
      <c r="F43" s="135">
        <f t="shared" si="0"/>
        <v>0.60486111111111085</v>
      </c>
      <c r="H43" s="95"/>
    </row>
    <row r="44" spans="1:10" x14ac:dyDescent="0.5">
      <c r="A44" s="131">
        <f t="shared" si="3"/>
        <v>9.0299999999999994</v>
      </c>
      <c r="B44" s="130" t="s">
        <v>13</v>
      </c>
      <c r="C44" s="132" t="s">
        <v>42</v>
      </c>
      <c r="D44" s="133" t="s">
        <v>54</v>
      </c>
      <c r="E44" s="134"/>
      <c r="F44" s="135">
        <f t="shared" si="0"/>
        <v>0.60486111111111085</v>
      </c>
      <c r="H44" s="123"/>
    </row>
    <row r="45" spans="1:10" x14ac:dyDescent="0.5">
      <c r="A45" s="114">
        <f t="shared" si="3"/>
        <v>9.0399999999999991</v>
      </c>
      <c r="B45" s="126" t="s">
        <v>13</v>
      </c>
      <c r="C45" s="127" t="s">
        <v>45</v>
      </c>
      <c r="D45" s="116" t="s">
        <v>54</v>
      </c>
      <c r="E45" s="128"/>
      <c r="F45" s="129">
        <f t="shared" si="0"/>
        <v>0.60486111111111085</v>
      </c>
      <c r="H45" s="123"/>
    </row>
    <row r="46" spans="1:10" x14ac:dyDescent="0.5">
      <c r="A46" s="101">
        <f t="shared" si="3"/>
        <v>9.0499999999999989</v>
      </c>
      <c r="B46" s="89" t="s">
        <v>10</v>
      </c>
      <c r="C46" s="102" t="s">
        <v>64</v>
      </c>
      <c r="D46" s="103" t="s">
        <v>54</v>
      </c>
      <c r="E46" s="104">
        <v>0</v>
      </c>
      <c r="F46" s="105">
        <f t="shared" ref="F46:F47" si="4">F45+TIME(0,E45,0)</f>
        <v>0.60486111111111085</v>
      </c>
      <c r="H46" s="123"/>
    </row>
    <row r="47" spans="1:10" ht="21.75" customHeight="1" x14ac:dyDescent="0.5">
      <c r="A47" s="96">
        <v>10</v>
      </c>
      <c r="B47" s="71" t="s">
        <v>13</v>
      </c>
      <c r="C47" s="83" t="s">
        <v>66</v>
      </c>
      <c r="D47" s="83" t="s">
        <v>6</v>
      </c>
      <c r="E47" s="99">
        <v>3</v>
      </c>
      <c r="F47" s="125">
        <f t="shared" si="4"/>
        <v>0.60486111111111085</v>
      </c>
      <c r="H47" s="13"/>
    </row>
    <row r="48" spans="1:10" x14ac:dyDescent="0.5">
      <c r="A48" s="114"/>
      <c r="B48" s="115"/>
      <c r="C48" s="116"/>
      <c r="D48" s="116"/>
      <c r="E48" s="117"/>
      <c r="F48" s="98">
        <f t="shared" si="0"/>
        <v>0.60694444444444418</v>
      </c>
      <c r="H48" s="13"/>
    </row>
    <row r="49" spans="1:8" x14ac:dyDescent="0.5">
      <c r="A49" s="84"/>
      <c r="B49" s="78"/>
      <c r="C49" s="88"/>
      <c r="D49" s="85"/>
      <c r="E49" s="86"/>
      <c r="F49" s="87"/>
      <c r="H49" s="43"/>
    </row>
    <row r="50" spans="1:8" x14ac:dyDescent="0.5">
      <c r="A50" s="124">
        <v>11</v>
      </c>
      <c r="B50" s="73" t="s">
        <v>22</v>
      </c>
      <c r="C50" s="74" t="s">
        <v>27</v>
      </c>
      <c r="D50" s="79" t="s">
        <v>6</v>
      </c>
      <c r="E50" s="80"/>
      <c r="F50" s="81" t="s">
        <v>62</v>
      </c>
      <c r="H50" s="48"/>
    </row>
    <row r="51" spans="1:8" x14ac:dyDescent="0.5">
      <c r="A51" s="44"/>
      <c r="B51" s="45"/>
      <c r="C51" s="42"/>
      <c r="D51" s="42"/>
      <c r="E51" s="46"/>
      <c r="F51" s="47"/>
      <c r="H51" s="50" t="s">
        <v>1</v>
      </c>
    </row>
    <row r="52" spans="1:8" x14ac:dyDescent="0.5">
      <c r="A52" s="49" t="s">
        <v>1</v>
      </c>
      <c r="B52" s="45" t="s">
        <v>1</v>
      </c>
      <c r="C52" s="42" t="s">
        <v>28</v>
      </c>
      <c r="D52" s="42"/>
      <c r="E52" s="46" t="s">
        <v>1</v>
      </c>
      <c r="F52" s="47" t="s">
        <v>1</v>
      </c>
      <c r="H52" s="55"/>
    </row>
    <row r="53" spans="1:8" x14ac:dyDescent="0.5">
      <c r="A53" s="45"/>
      <c r="B53" s="51"/>
      <c r="C53" s="42" t="s">
        <v>29</v>
      </c>
      <c r="D53" s="52"/>
      <c r="E53" s="53"/>
      <c r="F53" s="54"/>
      <c r="H53" s="61"/>
    </row>
    <row r="54" spans="1:8" x14ac:dyDescent="0.5">
      <c r="A54" s="45"/>
      <c r="B54" s="56"/>
      <c r="C54" s="57"/>
      <c r="D54" s="58"/>
      <c r="E54" s="59"/>
      <c r="F54" s="60"/>
    </row>
    <row r="55" spans="1:8" x14ac:dyDescent="0.5">
      <c r="A55" s="62"/>
      <c r="B55" s="63"/>
      <c r="C55" s="64"/>
    </row>
    <row r="56" spans="1:8" x14ac:dyDescent="0.5">
      <c r="A56" s="62"/>
      <c r="B56" s="63"/>
      <c r="C56" s="69"/>
      <c r="D56" s="69"/>
    </row>
    <row r="57" spans="1:8" x14ac:dyDescent="0.5">
      <c r="A57" s="62"/>
      <c r="B57" s="63"/>
      <c r="C57" s="70"/>
      <c r="D57" s="69"/>
    </row>
    <row r="58" spans="1:8" x14ac:dyDescent="0.5">
      <c r="D5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2020-07-10T15:09:43Z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