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0" documentId="8_{DC8608AF-47E8-40AB-9F81-3282D3C88675}" xr6:coauthVersionLast="45" xr6:coauthVersionMax="45" xr10:uidLastSave="{00000000-0000-0000-0000-000000000000}"/>
  <bookViews>
    <workbookView xWindow="-93" yWindow="-93" windowWidth="25786" windowHeight="13986" xr2:uid="{00000000-000D-0000-FFFF-FFFF00000000}"/>
  </bookViews>
  <sheets>
    <sheet name="16Mar_Agenda" sheetId="1" r:id="rId1"/>
  </sheets>
  <definedNames>
    <definedName name="Excel_BuiltIn_Print_Area_1_1">'16Mar_Agenda'!$A$1:$F$49</definedName>
    <definedName name="_xlnm.Print_Area" localSheetId="0">'16Mar_Agenda'!$A$1:$F$50</definedName>
    <definedName name="Print_Area_MI">'16Mar_Agenda'!$A$1:$E$32</definedName>
    <definedName name="PRINT_AREA_MI_1">'16Mar_Agenda'!$A$1:$E$32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  <c r="A26" i="1" l="1"/>
  <c r="A27" i="1" s="1"/>
  <c r="A28" i="1" s="1"/>
  <c r="A31" i="1" l="1"/>
  <c r="A32" i="1" l="1"/>
  <c r="A33" i="1" s="1"/>
  <c r="A34" i="1" s="1"/>
  <c r="A35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A13" i="1"/>
  <c r="A14" i="1" s="1"/>
  <c r="A38" i="1"/>
  <c r="A39" i="1" s="1"/>
  <c r="F20" i="1" l="1"/>
  <c r="F21" i="1" s="1"/>
  <c r="F22" i="1" s="1"/>
  <c r="A15" i="1"/>
  <c r="A40" i="1"/>
  <c r="A41" i="1" s="1"/>
  <c r="A42" i="1" s="1"/>
  <c r="F24" i="1" l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23" i="1"/>
  <c r="A16" i="1"/>
  <c r="A17" i="1" s="1"/>
  <c r="A18" i="1" s="1"/>
  <c r="A19" i="1" s="1"/>
  <c r="A20" i="1" s="1"/>
  <c r="A21" i="1" l="1"/>
  <c r="A22" i="1" s="1"/>
  <c r="F38" i="1" l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<sst xmlns="http://schemas.openxmlformats.org/spreadsheetml/2006/main" count="107" uniqueCount="59">
  <si>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</si>
  <si>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</si>
  <si>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</si>
  <si>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</si>
  <si>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</si>
  <si>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</si>
  <si>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</si>
  <si>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</si>
  <si>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</si>
  <si>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II*</t>
  </si>
  <si>
    <t>LMSC items</t>
  </si>
  <si>
    <t>II</t>
  </si>
  <si>
    <t>LMSC Email Ballot Recap</t>
  </si>
  <si>
    <t>List of Drafts to Revcom</t>
  </si>
  <si>
    <t>PARS to NesCom</t>
  </si>
  <si>
    <t>Gilb</t>
  </si>
  <si>
    <t>DT</t>
  </si>
  <si>
    <t>P&amp;P update</t>
  </si>
  <si>
    <t>Rosdahl</t>
  </si>
  <si>
    <t>Treasurer's report</t>
  </si>
  <si>
    <t>Document publication priority update</t>
  </si>
  <si>
    <t>ADJOURN SEC MEETING</t>
  </si>
  <si>
    <t>ME - Motion, External        MI - Motion, Internal</t>
  </si>
  <si>
    <t>DT- Discussion Topic           II - Information Item</t>
  </si>
  <si>
    <t>Chair's Opening Report</t>
  </si>
  <si>
    <t>Officers / 802 Reports</t>
  </si>
  <si>
    <t>Standing Committee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</si>
  <si>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</si>
  <si>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</si>
  <si>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</si>
  <si>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</si>
  <si>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</si>
  <si>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</si>
  <si>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</si>
  <si>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</si>
  <si>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</si>
  <si>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</si>
  <si>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</si>
  <si>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</si>
  <si>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</si>
  <si>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</si>
  <si>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</si>
  <si>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Identify 802/SA Task Force Topics</t>
  </si>
  <si>
    <t>Goldberg</t>
  </si>
  <si>
    <t>802 EC / ITU Standing Committee Status Report and plans</t>
  </si>
  <si>
    <t>IEEE 802 / IETF Standing Committee Status Report and plans</t>
  </si>
  <si>
    <t>IEEE 802 Wireless Chairs Standing Committee Status Report and plans</t>
  </si>
  <si>
    <t>IEEE 802 Regulatory Report and plans</t>
  </si>
  <si>
    <t xml:space="preserve">AGENDA  -  IEEE 802 LMSC EXECUTIVE COMMITTEE MEETING
</t>
  </si>
  <si>
    <t>Monday 8:00AM -9:30AM Mar 16, 2020</t>
  </si>
  <si>
    <t>9:30AM</t>
  </si>
  <si>
    <t>Current/Future Venues</t>
  </si>
  <si>
    <t>List of Drafts to SA Ballot</t>
  </si>
  <si>
    <t>Pre-PAR activity</t>
  </si>
  <si>
    <t>EC election  / appointments and WG elections July 2020</t>
  </si>
  <si>
    <t xml:space="preserve">802 JTC1 Standing Committee Status Report and plans
https://mentor.ieee.org/802-ec/dcn/20/ec-20-0029-01-00EC-opening-report-to-ec-from-ieee-802-jtc1-sc-in-mar-2020.pptx </t>
  </si>
  <si>
    <t>Action Item Reminder</t>
  </si>
  <si>
    <t>Reminder - 20 Mar 2020 Electronic Meeting, 1pm to 6pm EDT
(Access Information - http://ieee802.org/secmail/msg24256)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</si>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</sst>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1" fontId="20" fillId="0" borderId="11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2" fontId="25" fillId="22" borderId="11" xfId="0" applyNumberFormat="1" applyFont="1" applyFill="1" applyBorder="1" applyAlignment="1" applyProtection="1">
      <alignment horizontal="left" vertical="top"/>
    </xf>
    <xf numFmtId="164" fontId="25" fillId="22" borderId="11" xfId="0" applyFont="1" applyFill="1" applyBorder="1" applyAlignment="1">
      <alignment vertical="top"/>
    </xf>
    <xf numFmtId="164" fontId="25" fillId="22" borderId="11" xfId="0" applyFont="1" applyFill="1" applyBorder="1" applyAlignment="1" applyProtection="1">
      <alignment horizontal="left" vertical="top" wrapText="1" indent="1"/>
    </xf>
    <xf numFmtId="164" fontId="25" fillId="22" borderId="11" xfId="0" applyFont="1" applyFill="1" applyBorder="1" applyAlignment="1" applyProtection="1">
      <alignment horizontal="left" vertical="top" wrapText="1"/>
    </xf>
    <xf numFmtId="1" fontId="25" fillId="22" borderId="11" xfId="0" applyNumberFormat="1" applyFont="1" applyFill="1" applyBorder="1" applyAlignment="1" applyProtection="1">
      <alignment horizontal="right" vertical="top"/>
    </xf>
    <xf numFmtId="165" fontId="25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23" borderId="11" xfId="0" applyFont="1" applyFill="1" applyBorder="1" applyAlignment="1">
      <alignment vertical="top"/>
    </xf>
    <xf numFmtId="164" fontId="25" fillId="0" borderId="11" xfId="0" applyFont="1" applyBorder="1" applyAlignment="1">
      <alignment horizontal="left" vertical="top" wrapText="1" indent="1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5" fontId="25" fillId="0" borderId="10" xfId="0" applyNumberFormat="1" applyFont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4"/>
  <sheetViews>
    <sheetView tabSelected="1" topLeftCell="A16" zoomScale="130" zoomScaleNormal="130" workbookViewId="0">
      <selection activeCell="J41" sqref="J41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3" customWidth="1"/>
    <col min="4" max="4" width="6.8984375" style="63" customWidth="1"/>
    <col min="5" max="5" width="2.296875" style="64" customWidth="1"/>
    <col min="6" max="6" width="6.5" style="65" customWidth="1"/>
    <col min="7" max="7" width="3.3984375" style="7" customWidth="1"/>
    <col min="8" max="8" width="3" style="66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16.350000000000001" customHeight="1" x14ac:dyDescent="0.25">
      <c r="A1" s="1" t="s">
        <v>58</v>
      </c>
      <c r="B1" s="2"/>
      <c r="C1" s="3" t="s">
        <v>48</v>
      </c>
      <c r="D1" s="4"/>
      <c r="E1" s="5"/>
      <c r="F1" s="6"/>
      <c r="H1" s="8"/>
    </row>
    <row r="2" spans="1:254" ht="16.350000000000001" customHeight="1" x14ac:dyDescent="0.25">
      <c r="A2" s="2"/>
      <c r="B2" s="2"/>
      <c r="C2" s="3" t="s">
        <v>49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25">
      <c r="A5" s="14"/>
      <c r="B5" s="15"/>
      <c r="C5" s="16" t="s">
        <v>3</v>
      </c>
      <c r="D5" s="17"/>
      <c r="E5" s="18"/>
      <c r="F5" s="19"/>
      <c r="H5" s="20"/>
    </row>
    <row r="6" spans="1:254" x14ac:dyDescent="0.25">
      <c r="A6" s="21"/>
      <c r="B6" s="22"/>
      <c r="C6" s="23" t="s">
        <v>4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4" si="0">F8+TIME(0,E8,0)</f>
        <v>0.33402777777777776</v>
      </c>
      <c r="H9" s="36">
        <v>6.9444444444444449E-3</v>
      </c>
    </row>
    <row r="10" spans="1:254" x14ac:dyDescent="0.25">
      <c r="A10" s="34"/>
      <c r="B10" s="2"/>
      <c r="C10" s="29"/>
      <c r="D10" s="29"/>
      <c r="E10" s="11">
        <v>0</v>
      </c>
      <c r="F10" s="12">
        <f t="shared" si="0"/>
        <v>0.33749999999999997</v>
      </c>
      <c r="H10" s="13">
        <v>0</v>
      </c>
    </row>
    <row r="11" spans="1:254" x14ac:dyDescent="0.25">
      <c r="A11" s="34"/>
      <c r="B11" s="2"/>
      <c r="C11" s="29" t="s">
        <v>10</v>
      </c>
      <c r="D11" s="29"/>
      <c r="E11" s="11">
        <v>0</v>
      </c>
      <c r="F11" s="12">
        <f t="shared" si="0"/>
        <v>0.33749999999999997</v>
      </c>
      <c r="H11" s="13"/>
    </row>
    <row r="12" spans="1:254" x14ac:dyDescent="0.25">
      <c r="A12" s="74">
        <v>3</v>
      </c>
      <c r="B12" s="2"/>
      <c r="C12" s="29" t="s">
        <v>24</v>
      </c>
      <c r="D12" s="29"/>
      <c r="E12" s="11"/>
      <c r="F12" s="12">
        <f t="shared" si="0"/>
        <v>0.33749999999999997</v>
      </c>
      <c r="H12" s="37"/>
    </row>
    <row r="13" spans="1:254" x14ac:dyDescent="0.25">
      <c r="A13" s="74">
        <f>A12+0.01</f>
        <v>3.01</v>
      </c>
      <c r="B13" s="87" t="s">
        <v>11</v>
      </c>
      <c r="C13" s="90" t="s">
        <v>32</v>
      </c>
      <c r="D13" s="88" t="s">
        <v>6</v>
      </c>
      <c r="E13" s="89">
        <v>3</v>
      </c>
      <c r="F13" s="12">
        <f t="shared" si="0"/>
        <v>0.33749999999999997</v>
      </c>
      <c r="H13" s="37">
        <v>0</v>
      </c>
    </row>
    <row r="14" spans="1:254" x14ac:dyDescent="0.25">
      <c r="A14" s="74">
        <f>A13+0.01</f>
        <v>3.0199999999999996</v>
      </c>
      <c r="B14" s="87" t="s">
        <v>11</v>
      </c>
      <c r="C14" s="90" t="s">
        <v>12</v>
      </c>
      <c r="D14" s="88" t="s">
        <v>6</v>
      </c>
      <c r="E14" s="89">
        <v>2</v>
      </c>
      <c r="F14" s="12">
        <f t="shared" si="0"/>
        <v>0.33958333333333329</v>
      </c>
      <c r="H14" s="37"/>
    </row>
    <row r="15" spans="1:254" s="39" customFormat="1" x14ac:dyDescent="0.25">
      <c r="A15" s="74">
        <f t="shared" ref="A15:A23" si="1">A14+0.01</f>
        <v>3.0299999999999994</v>
      </c>
      <c r="B15" s="87" t="s">
        <v>11</v>
      </c>
      <c r="C15" s="90" t="s">
        <v>33</v>
      </c>
      <c r="D15" s="88" t="s">
        <v>6</v>
      </c>
      <c r="E15" s="89">
        <v>2</v>
      </c>
      <c r="F15" s="12">
        <f t="shared" si="0"/>
        <v>0.34097222222222218</v>
      </c>
      <c r="G15" s="38"/>
      <c r="H15" s="37"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spans="1:254" x14ac:dyDescent="0.25">
      <c r="A16" s="74">
        <f>A15+0.01</f>
        <v>3.0399999999999991</v>
      </c>
      <c r="B16" s="87" t="s">
        <v>11</v>
      </c>
      <c r="C16" s="90" t="s">
        <v>52</v>
      </c>
      <c r="D16" s="88" t="s">
        <v>6</v>
      </c>
      <c r="E16" s="89">
        <v>2</v>
      </c>
      <c r="F16" s="12">
        <f t="shared" si="0"/>
        <v>0.34236111111111106</v>
      </c>
      <c r="H16" s="37">
        <v>0</v>
      </c>
    </row>
    <row r="17" spans="1:10" x14ac:dyDescent="0.25">
      <c r="A17" s="74">
        <f t="shared" si="1"/>
        <v>3.0499999999999989</v>
      </c>
      <c r="B17" s="87" t="s">
        <v>11</v>
      </c>
      <c r="C17" s="120" t="s">
        <v>13</v>
      </c>
      <c r="D17" s="121" t="s">
        <v>6</v>
      </c>
      <c r="E17" s="122">
        <v>2</v>
      </c>
      <c r="F17" s="12">
        <f t="shared" si="0"/>
        <v>0.34374999999999994</v>
      </c>
      <c r="H17" s="37"/>
    </row>
    <row r="18" spans="1:10" x14ac:dyDescent="0.25">
      <c r="A18" s="74">
        <f>A17+0.01</f>
        <v>3.0599999999999987</v>
      </c>
      <c r="B18" s="87" t="s">
        <v>11</v>
      </c>
      <c r="C18" s="123" t="s">
        <v>30</v>
      </c>
      <c r="D18" s="124" t="s">
        <v>6</v>
      </c>
      <c r="E18" s="125">
        <v>2</v>
      </c>
      <c r="F18" s="12">
        <f t="shared" si="0"/>
        <v>0.34513888888888883</v>
      </c>
      <c r="H18" s="36">
        <v>3.4722222222222225E-3</v>
      </c>
    </row>
    <row r="19" spans="1:10" ht="16.350000000000001" customHeight="1" x14ac:dyDescent="0.25">
      <c r="A19" s="74">
        <f t="shared" si="1"/>
        <v>3.0699999999999985</v>
      </c>
      <c r="B19" s="87" t="s">
        <v>11</v>
      </c>
      <c r="C19" s="105" t="s">
        <v>14</v>
      </c>
      <c r="D19" s="106" t="s">
        <v>6</v>
      </c>
      <c r="E19" s="126">
        <v>2</v>
      </c>
      <c r="F19" s="12">
        <f t="shared" si="0"/>
        <v>0.34652777777777771</v>
      </c>
      <c r="H19" s="36">
        <v>3.4722222222222225E-3</v>
      </c>
    </row>
    <row r="20" spans="1:10" ht="16.350000000000001" customHeight="1" x14ac:dyDescent="0.25">
      <c r="A20" s="127">
        <f>A19+0.001</f>
        <v>3.0709999999999984</v>
      </c>
      <c r="B20" s="87" t="s">
        <v>11</v>
      </c>
      <c r="C20" s="105" t="s">
        <v>53</v>
      </c>
      <c r="D20" s="106" t="s">
        <v>6</v>
      </c>
      <c r="E20" s="126">
        <v>2</v>
      </c>
      <c r="F20" s="12">
        <f t="shared" si="0"/>
        <v>0.3479166666666666</v>
      </c>
      <c r="H20" s="36"/>
    </row>
    <row r="21" spans="1:10" x14ac:dyDescent="0.25">
      <c r="A21" s="74">
        <f>A19+0.01</f>
        <v>3.0799999999999983</v>
      </c>
      <c r="B21" s="87" t="s">
        <v>11</v>
      </c>
      <c r="C21" s="93" t="s">
        <v>56</v>
      </c>
      <c r="D21" s="80" t="s">
        <v>35</v>
      </c>
      <c r="E21" s="95">
        <v>2</v>
      </c>
      <c r="F21" s="12">
        <f t="shared" si="0"/>
        <v>0.34930555555555548</v>
      </c>
      <c r="H21" s="36"/>
    </row>
    <row r="22" spans="1:10" x14ac:dyDescent="0.25">
      <c r="A22" s="74">
        <f t="shared" si="1"/>
        <v>3.0899999999999981</v>
      </c>
      <c r="B22" s="87" t="s">
        <v>11</v>
      </c>
      <c r="C22" s="93" t="s">
        <v>42</v>
      </c>
      <c r="D22" s="80" t="s">
        <v>6</v>
      </c>
      <c r="E22" s="95">
        <v>5</v>
      </c>
      <c r="F22" s="12">
        <f t="shared" si="0"/>
        <v>0.35069444444444436</v>
      </c>
      <c r="H22" s="36"/>
    </row>
    <row r="23" spans="1:10" x14ac:dyDescent="0.25">
      <c r="A23" s="74">
        <f t="shared" si="1"/>
        <v>3.0999999999999979</v>
      </c>
      <c r="B23" s="87" t="s">
        <v>11</v>
      </c>
      <c r="C23" s="93" t="s">
        <v>54</v>
      </c>
      <c r="D23" s="80" t="s">
        <v>6</v>
      </c>
      <c r="E23" s="95">
        <v>2</v>
      </c>
      <c r="F23" s="12">
        <f t="shared" ref="F23" si="2">F22+TIME(0,E22,0)</f>
        <v>0.35416666666666657</v>
      </c>
      <c r="H23" s="36"/>
    </row>
    <row r="24" spans="1:10" ht="15" customHeight="1" x14ac:dyDescent="0.25">
      <c r="F24" s="12">
        <f>F22+TIME(0,E22,0)</f>
        <v>0.35416666666666657</v>
      </c>
      <c r="H24" s="36"/>
    </row>
    <row r="25" spans="1:10" x14ac:dyDescent="0.25">
      <c r="A25" s="110">
        <v>4</v>
      </c>
      <c r="B25" s="69"/>
      <c r="C25" s="111" t="s">
        <v>25</v>
      </c>
      <c r="D25" s="111"/>
      <c r="E25" s="112"/>
      <c r="F25" s="12">
        <f t="shared" si="0"/>
        <v>0.35416666666666657</v>
      </c>
      <c r="H25" s="113">
        <v>3.4722222222222225E-3</v>
      </c>
    </row>
    <row r="26" spans="1:10" x14ac:dyDescent="0.25">
      <c r="A26" s="134">
        <f>A25+0.01</f>
        <v>4.01</v>
      </c>
      <c r="B26" s="135" t="s">
        <v>11</v>
      </c>
      <c r="C26" s="136" t="s">
        <v>17</v>
      </c>
      <c r="D26" s="137" t="s">
        <v>15</v>
      </c>
      <c r="E26" s="138">
        <v>0</v>
      </c>
      <c r="F26" s="139">
        <f t="shared" si="0"/>
        <v>0.35416666666666657</v>
      </c>
      <c r="H26" s="113"/>
    </row>
    <row r="27" spans="1:10" ht="14.25" customHeight="1" x14ac:dyDescent="0.25">
      <c r="A27" s="114">
        <f t="shared" ref="A27:A28" si="3">A26+0.01</f>
        <v>4.0199999999999996</v>
      </c>
      <c r="B27" s="69" t="s">
        <v>11</v>
      </c>
      <c r="C27" s="116" t="s">
        <v>19</v>
      </c>
      <c r="D27" s="117" t="s">
        <v>41</v>
      </c>
      <c r="E27" s="118">
        <v>15</v>
      </c>
      <c r="F27" s="12">
        <f t="shared" si="0"/>
        <v>0.35416666666666657</v>
      </c>
      <c r="H27" s="113">
        <v>3.4722222222222225E-3</v>
      </c>
      <c r="J27" s="73"/>
    </row>
    <row r="28" spans="1:10" x14ac:dyDescent="0.25">
      <c r="A28" s="114">
        <f t="shared" si="3"/>
        <v>4.0299999999999994</v>
      </c>
      <c r="B28" s="69" t="s">
        <v>11</v>
      </c>
      <c r="C28" s="115" t="s">
        <v>51</v>
      </c>
      <c r="D28" s="111" t="s">
        <v>18</v>
      </c>
      <c r="E28" s="119">
        <v>15</v>
      </c>
      <c r="F28" s="12">
        <f t="shared" si="0"/>
        <v>0.36458333333333326</v>
      </c>
      <c r="H28" s="113">
        <v>3.4722222222222225E-3</v>
      </c>
    </row>
    <row r="29" spans="1:10" ht="15" customHeight="1" x14ac:dyDescent="0.25">
      <c r="F29" s="12">
        <f t="shared" si="0"/>
        <v>0.37499999999999994</v>
      </c>
      <c r="H29" s="36"/>
    </row>
    <row r="30" spans="1:10" ht="15" customHeight="1" x14ac:dyDescent="0.25">
      <c r="A30" s="92">
        <v>5</v>
      </c>
      <c r="B30" s="69"/>
      <c r="C30" s="80" t="s">
        <v>26</v>
      </c>
      <c r="D30" s="80"/>
      <c r="E30" s="95"/>
      <c r="F30" s="12">
        <f t="shared" si="0"/>
        <v>0.37499999999999994</v>
      </c>
      <c r="H30" s="36"/>
    </row>
    <row r="31" spans="1:10" ht="31.5" x14ac:dyDescent="0.25">
      <c r="A31" s="92">
        <f t="shared" ref="A31:A42" si="4">A30+0.01</f>
        <v>5.01</v>
      </c>
      <c r="B31" s="70" t="s">
        <v>11</v>
      </c>
      <c r="C31" s="93" t="s">
        <v>55</v>
      </c>
      <c r="D31" s="80" t="s">
        <v>31</v>
      </c>
      <c r="E31" s="95">
        <v>0</v>
      </c>
      <c r="F31" s="12">
        <f t="shared" si="0"/>
        <v>0.37499999999999994</v>
      </c>
      <c r="H31" s="36">
        <v>3.4722222222222225E-3</v>
      </c>
      <c r="J31" s="73"/>
    </row>
    <row r="32" spans="1:10" x14ac:dyDescent="0.25">
      <c r="A32" s="92">
        <f>A31+0.01</f>
        <v>5.0199999999999996</v>
      </c>
      <c r="B32" s="69" t="s">
        <v>11</v>
      </c>
      <c r="C32" s="79" t="s">
        <v>44</v>
      </c>
      <c r="D32" s="80" t="s">
        <v>40</v>
      </c>
      <c r="E32" s="95">
        <v>3</v>
      </c>
      <c r="F32" s="12">
        <f t="shared" si="0"/>
        <v>0.37499999999999994</v>
      </c>
      <c r="H32" s="36">
        <v>3.4722222222222225E-3</v>
      </c>
    </row>
    <row r="33" spans="1:8" x14ac:dyDescent="0.25">
      <c r="A33" s="92">
        <f t="shared" si="4"/>
        <v>5.0299999999999994</v>
      </c>
      <c r="B33" s="70" t="s">
        <v>11</v>
      </c>
      <c r="C33" s="79" t="s">
        <v>45</v>
      </c>
      <c r="D33" s="80" t="s">
        <v>38</v>
      </c>
      <c r="E33" s="95">
        <v>3</v>
      </c>
      <c r="F33" s="12">
        <f t="shared" si="0"/>
        <v>0.37708333333333327</v>
      </c>
      <c r="H33" s="36"/>
    </row>
    <row r="34" spans="1:8" x14ac:dyDescent="0.25">
      <c r="A34" s="92">
        <f t="shared" si="4"/>
        <v>5.0399999999999991</v>
      </c>
      <c r="B34" s="70" t="s">
        <v>11</v>
      </c>
      <c r="C34" s="79" t="s">
        <v>46</v>
      </c>
      <c r="D34" s="80" t="s">
        <v>28</v>
      </c>
      <c r="E34" s="95">
        <v>3</v>
      </c>
      <c r="F34" s="12">
        <f t="shared" si="0"/>
        <v>0.3791666666666666</v>
      </c>
      <c r="H34" s="36"/>
    </row>
    <row r="35" spans="1:8" ht="15" customHeight="1" x14ac:dyDescent="0.25">
      <c r="A35" s="92">
        <f t="shared" si="4"/>
        <v>5.0499999999999989</v>
      </c>
      <c r="B35" s="70" t="s">
        <v>11</v>
      </c>
      <c r="C35" s="79" t="s">
        <v>47</v>
      </c>
      <c r="D35" s="80" t="s">
        <v>39</v>
      </c>
      <c r="E35" s="95">
        <v>5</v>
      </c>
      <c r="F35" s="12">
        <f t="shared" si="0"/>
        <v>0.38124999999999992</v>
      </c>
      <c r="H35" s="36"/>
    </row>
    <row r="36" spans="1:8" ht="15" customHeight="1" x14ac:dyDescent="0.25">
      <c r="A36" s="92"/>
      <c r="B36" s="70"/>
      <c r="C36" s="79"/>
      <c r="D36" s="80"/>
      <c r="E36" s="95"/>
      <c r="F36" s="12">
        <f t="shared" si="0"/>
        <v>0.38472222222222213</v>
      </c>
      <c r="H36" s="36"/>
    </row>
    <row r="37" spans="1:8" x14ac:dyDescent="0.25">
      <c r="A37" s="92">
        <v>6</v>
      </c>
      <c r="B37" s="69"/>
      <c r="C37" s="80" t="s">
        <v>27</v>
      </c>
      <c r="D37" s="80"/>
      <c r="E37" s="95"/>
      <c r="F37" s="12">
        <f t="shared" si="0"/>
        <v>0.38472222222222213</v>
      </c>
      <c r="H37" s="36">
        <v>2.0833333333333333E-3</v>
      </c>
    </row>
    <row r="38" spans="1:8" x14ac:dyDescent="0.25">
      <c r="A38" s="96">
        <f t="shared" si="4"/>
        <v>6.01</v>
      </c>
      <c r="B38" s="86" t="s">
        <v>9</v>
      </c>
      <c r="C38" s="97" t="s">
        <v>20</v>
      </c>
      <c r="D38" s="98" t="s">
        <v>43</v>
      </c>
      <c r="E38" s="99">
        <v>0</v>
      </c>
      <c r="F38" s="100">
        <f t="shared" si="0"/>
        <v>0.38472222222222213</v>
      </c>
      <c r="H38" s="36"/>
    </row>
    <row r="39" spans="1:8" x14ac:dyDescent="0.25">
      <c r="A39" s="96">
        <f t="shared" si="4"/>
        <v>6.02</v>
      </c>
      <c r="B39" s="86" t="s">
        <v>9</v>
      </c>
      <c r="C39" s="97" t="s">
        <v>29</v>
      </c>
      <c r="D39" s="98" t="s">
        <v>43</v>
      </c>
      <c r="E39" s="99">
        <v>0</v>
      </c>
      <c r="F39" s="100">
        <f t="shared" si="0"/>
        <v>0.38472222222222213</v>
      </c>
      <c r="H39" s="91"/>
    </row>
    <row r="40" spans="1:8" x14ac:dyDescent="0.25">
      <c r="A40" s="128">
        <f t="shared" si="4"/>
        <v>6.0299999999999994</v>
      </c>
      <c r="B40" s="129" t="s">
        <v>9</v>
      </c>
      <c r="C40" s="130" t="s">
        <v>34</v>
      </c>
      <c r="D40" s="131" t="s">
        <v>43</v>
      </c>
      <c r="E40" s="132">
        <v>0</v>
      </c>
      <c r="F40" s="133">
        <f t="shared" si="0"/>
        <v>0.38472222222222213</v>
      </c>
      <c r="H40" s="107"/>
    </row>
    <row r="41" spans="1:8" x14ac:dyDescent="0.25">
      <c r="A41" s="128">
        <f t="shared" si="4"/>
        <v>6.0399999999999991</v>
      </c>
      <c r="B41" s="129" t="s">
        <v>9</v>
      </c>
      <c r="C41" s="130" t="s">
        <v>37</v>
      </c>
      <c r="D41" s="131" t="s">
        <v>43</v>
      </c>
      <c r="E41" s="132">
        <v>0</v>
      </c>
      <c r="F41" s="133">
        <f t="shared" si="0"/>
        <v>0.38472222222222213</v>
      </c>
      <c r="H41" s="107"/>
    </row>
    <row r="42" spans="1:8" x14ac:dyDescent="0.25">
      <c r="A42" s="96">
        <f t="shared" si="4"/>
        <v>6.0499999999999989</v>
      </c>
      <c r="B42" s="86" t="s">
        <v>9</v>
      </c>
      <c r="C42" s="97" t="s">
        <v>36</v>
      </c>
      <c r="D42" s="98" t="s">
        <v>43</v>
      </c>
      <c r="E42" s="99">
        <v>0</v>
      </c>
      <c r="F42" s="100">
        <f t="shared" ref="F42:F43" si="5">F41+TIME(0,E41,0)</f>
        <v>0.38472222222222213</v>
      </c>
      <c r="H42" s="107"/>
    </row>
    <row r="43" spans="1:8" ht="21.75" customHeight="1" x14ac:dyDescent="0.25">
      <c r="A43" s="92">
        <v>10</v>
      </c>
      <c r="B43" s="69" t="s">
        <v>11</v>
      </c>
      <c r="C43" s="80" t="s">
        <v>57</v>
      </c>
      <c r="D43" s="80" t="s">
        <v>6</v>
      </c>
      <c r="E43" s="95">
        <v>3</v>
      </c>
      <c r="F43" s="109">
        <f t="shared" si="5"/>
        <v>0.38472222222222213</v>
      </c>
      <c r="H43" s="13"/>
    </row>
    <row r="44" spans="1:8" x14ac:dyDescent="0.25">
      <c r="A44" s="101"/>
      <c r="B44" s="102"/>
      <c r="C44" s="103"/>
      <c r="D44" s="103"/>
      <c r="E44" s="104"/>
      <c r="F44" s="94">
        <f t="shared" si="0"/>
        <v>0.38680555555555546</v>
      </c>
      <c r="H44" s="13"/>
    </row>
    <row r="45" spans="1:8" x14ac:dyDescent="0.25">
      <c r="A45" s="81"/>
      <c r="B45" s="75"/>
      <c r="C45" s="85"/>
      <c r="D45" s="82"/>
      <c r="E45" s="83"/>
      <c r="F45" s="84"/>
      <c r="H45" s="41"/>
    </row>
    <row r="46" spans="1:8" x14ac:dyDescent="0.25">
      <c r="A46" s="108">
        <v>11</v>
      </c>
      <c r="B46" s="71" t="s">
        <v>16</v>
      </c>
      <c r="C46" s="72" t="s">
        <v>21</v>
      </c>
      <c r="D46" s="76" t="s">
        <v>6</v>
      </c>
      <c r="E46" s="77"/>
      <c r="F46" s="78" t="s">
        <v>50</v>
      </c>
      <c r="H46" s="46"/>
    </row>
    <row r="47" spans="1:8" x14ac:dyDescent="0.25">
      <c r="A47" s="42"/>
      <c r="B47" s="43"/>
      <c r="C47" s="40"/>
      <c r="D47" s="40"/>
      <c r="E47" s="44"/>
      <c r="F47" s="45"/>
      <c r="H47" s="48" t="s">
        <v>1</v>
      </c>
    </row>
    <row r="48" spans="1:8" x14ac:dyDescent="0.25">
      <c r="A48" s="47" t="s">
        <v>1</v>
      </c>
      <c r="B48" s="43" t="s">
        <v>1</v>
      </c>
      <c r="C48" s="40" t="s">
        <v>22</v>
      </c>
      <c r="D48" s="40"/>
      <c r="E48" s="44" t="s">
        <v>1</v>
      </c>
      <c r="F48" s="45" t="s">
        <v>1</v>
      </c>
      <c r="H48" s="53"/>
    </row>
    <row r="49" spans="1:8" x14ac:dyDescent="0.25">
      <c r="A49" s="43"/>
      <c r="B49" s="49"/>
      <c r="C49" s="40" t="s">
        <v>23</v>
      </c>
      <c r="D49" s="50"/>
      <c r="E49" s="51"/>
      <c r="F49" s="52"/>
      <c r="H49" s="59"/>
    </row>
    <row r="50" spans="1:8" x14ac:dyDescent="0.25">
      <c r="A50" s="43"/>
      <c r="B50" s="54"/>
      <c r="C50" s="55"/>
      <c r="D50" s="56"/>
      <c r="E50" s="57"/>
      <c r="F50" s="58"/>
    </row>
    <row r="51" spans="1:8" x14ac:dyDescent="0.25">
      <c r="A51" s="60"/>
      <c r="B51" s="61"/>
      <c r="C51" s="62"/>
    </row>
    <row r="52" spans="1:8" x14ac:dyDescent="0.25">
      <c r="A52" s="60"/>
      <c r="B52" s="61"/>
      <c r="C52" s="67"/>
      <c r="D52" s="67"/>
    </row>
    <row r="53" spans="1:8" x14ac:dyDescent="0.25">
      <c r="A53" s="60"/>
      <c r="B53" s="61"/>
      <c r="C53" s="68"/>
      <c r="D53" s="67"/>
    </row>
    <row r="54" spans="1:8" x14ac:dyDescent="0.25">
      <c r="D54" s="6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16Mar_Agenda</vt:lpstr>
      <vt:lpstr>Excel_BuiltIn_Print_Area_1_1</vt:lpstr>
      <vt:lpstr>'16Mar_Agenda'!Print_Area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2020-04-10T15:26:52Z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