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19_11\"/>
    </mc:Choice>
  </mc:AlternateContent>
  <xr:revisionPtr revIDLastSave="48" documentId="8_{DE7271B0-EB9C-4614-B719-53D8DE2BB16F}" xr6:coauthVersionLast="44" xr6:coauthVersionMax="44" xr10:uidLastSave="{DA7788A7-DF8E-48AD-8F06-67FBBC320C37}"/>
  <bookViews>
    <workbookView xWindow="-18965" yWindow="460" windowWidth="14200" windowHeight="16420" xr2:uid="{00000000-000D-0000-FFFF-FFFF00000000}"/>
  </bookViews>
  <sheets>
    <sheet name="EC_Closing_Agenda" sheetId="1" r:id="rId1"/>
  </sheets>
  <definedNames>
    <definedName name="_xlnm.Print_Area" localSheetId="0">EC_Closing_Agenda!$A$1:$F$64</definedName>
    <definedName name="Print_Area_MI">EC_Closing_Agenda!$A$1:$E$15</definedName>
    <definedName name="PRINT_AREA_MI_1">EC_Closing_Agenda!$A$1:$E$15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F57" i="1" s="1"/>
  <c r="F58" i="1" s="1"/>
  <c r="F59" i="1" s="1"/>
  <c r="F60" i="1" s="1"/>
  <c r="F44" i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A39" i="1"/>
  <c r="F8" i="1" l="1"/>
  <c r="F9" i="1" s="1"/>
  <c r="F10" i="1" s="1"/>
  <c r="F11" i="1" s="1"/>
  <c r="A16" i="1"/>
  <c r="A23" i="1"/>
  <c r="A24" i="1" s="1"/>
  <c r="A25" i="1" s="1"/>
  <c r="A26" i="1" s="1"/>
  <c r="A27" i="1" s="1"/>
  <c r="A28" i="1" s="1"/>
  <c r="A29" i="1" s="1"/>
  <c r="A42" i="1"/>
  <c r="A44" i="1" s="1"/>
  <c r="A45" i="1" s="1"/>
  <c r="A32" i="1"/>
  <c r="A33" i="1" s="1"/>
  <c r="A34" i="1" s="1"/>
  <c r="A35" i="1" s="1"/>
  <c r="A36" i="1" s="1"/>
  <c r="F61" i="1"/>
  <c r="A13" i="1"/>
  <c r="A11" i="1"/>
  <c r="A9" i="1"/>
  <c r="A8" i="1"/>
  <c r="A37" i="1" l="1"/>
  <c r="A38" i="1" s="1"/>
  <c r="A17" i="1"/>
  <c r="A18" i="1" s="1"/>
  <c r="A19" i="1" s="1"/>
  <c r="A20" i="1" s="1"/>
  <c r="A43" i="1"/>
  <c r="A49" i="1"/>
  <c r="A46" i="1"/>
  <c r="A47" i="1" s="1"/>
  <c r="A48" i="1" s="1"/>
  <c r="F12" i="1"/>
  <c r="F13" i="1" s="1"/>
  <c r="F14" i="1" s="1"/>
  <c r="A50" i="1" l="1"/>
  <c r="A51" i="1" s="1"/>
  <c r="A52" i="1" s="1"/>
  <c r="A53" i="1" s="1"/>
  <c r="A54" i="1" s="1"/>
  <c r="A55" i="1" s="1"/>
  <c r="A56" i="1"/>
  <c r="A57" i="1" s="1"/>
  <c r="A58" i="1" s="1"/>
  <c r="F15" i="1" l="1"/>
  <c r="F16" i="1" s="1"/>
  <c r="F17" i="1" l="1"/>
  <c r="F43" i="1" l="1"/>
  <c r="F55" i="1" s="1"/>
</calcChain>
</file>

<file path=xl/sharedStrings.xml><?xml version="1.0" encoding="utf-8"?>
<sst xmlns="http://schemas.openxmlformats.org/spreadsheetml/2006/main" count="131" uniqueCount="63">
  <si>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</si>
  <si>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</si>
  <si>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</si>
  <si>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</si>
  <si>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</si>
  <si>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</si>
  <si>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</si>
  <si>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</si>
  <si>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</si>
  <si>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</si>
  <si>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</si>
  <si>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</si>
  <si>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</si>
  <si>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</si>
  <si>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</si>
  <si>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</si>
  <si>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</si>
  <si>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</si>
  <si>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</si>
  <si>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</si>
  <si>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</si>
  <si>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</si>
  <si>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</si>
  <si>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</si>
  <si>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</si>
  <si>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</si>
  <si>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</si>
  <si>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</si>
  <si>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</si>
  <si>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</si>
  <si>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</si>
  <si>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</si>
  <si>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</si>
  <si>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</si>
  <si>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</si>
  <si>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</si>
  <si>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</si>
  <si>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</si>
  <si>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</si>
  <si>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</si>
  <si>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</si>
  <si>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</si>
  <si>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</si>
  <si>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</si>
  <si>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</si>
  <si>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</si>
  <si>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</si>
  <si>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</si>
  <si>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</si>
  <si>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</si>
  <si>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</si>
  <si>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</si>
  <si>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</si>
  <si>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</si>
  <si>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</si>
  <si>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</si>
  <si>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</si>
  <si>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</si>
  <si>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</si>
  <si>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</si>
  <si>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>R0</t>
  </si>
  <si>
    <t xml:space="preserve">Call for Tutorials for Mar 2020 Plenary </t>
  </si>
  <si>
    <t xml:space="preserve">Announcement of 802 EC Interim Telecon (Tuesday 4 Feb 2020, 1-3pm 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</si>
</sst>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1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1"/>
  <sheetViews>
    <sheetView tabSelected="1" zoomScaleNormal="100" workbookViewId="0">
      <selection activeCell="I37" sqref="I37"/>
    </sheetView>
  </sheetViews>
  <sheetFormatPr defaultColWidth="8.859375" defaultRowHeight="19.5" customHeight="1" x14ac:dyDescent="0.8"/>
  <cols>
    <col min="1" max="1" width="4.55078125" style="18" customWidth="1"/>
    <col min="2" max="2" width="3.72265625" style="1" customWidth="1"/>
    <col min="3" max="3" width="41.41015625" style="7" customWidth="1"/>
    <col min="4" max="4" width="9.13671875" style="1" customWidth="1"/>
    <col min="5" max="5" width="3.41015625" style="122" customWidth="1"/>
    <col min="6" max="6" width="7.34375" style="1" customWidth="1"/>
    <col min="7" max="7" width="3.859375" style="1" customWidth="1"/>
    <col min="8" max="8" width="2.65234375" style="1" customWidth="1"/>
    <col min="9" max="9" width="6" style="1" customWidth="1"/>
    <col min="10" max="10" width="4.06640625" style="1" customWidth="1"/>
    <col min="11" max="256" width="9.859375" style="1" customWidth="1"/>
    <col min="257" max="16384" width="8.859375" style="1"/>
  </cols>
  <sheetData>
    <row r="1" spans="1:254" ht="23.5" customHeight="1" x14ac:dyDescent="0.8">
      <c r="A1" s="33" t="s">
        <v>60</v>
      </c>
      <c r="B1" s="34"/>
      <c r="C1" s="35" t="s">
        <v>58</v>
      </c>
      <c r="D1" s="34"/>
      <c r="E1" s="98"/>
      <c r="F1" s="34"/>
    </row>
    <row r="2" spans="1:254" ht="24" customHeight="1" x14ac:dyDescent="0.8">
      <c r="A2" s="36"/>
      <c r="B2" s="34"/>
      <c r="C2" s="35" t="s">
        <v>59</v>
      </c>
      <c r="D2" s="34"/>
      <c r="E2" s="98"/>
      <c r="F2" s="34"/>
    </row>
    <row r="3" spans="1:254" ht="19.5" customHeight="1" x14ac:dyDescent="0.8">
      <c r="A3" s="36"/>
      <c r="B3" s="34"/>
      <c r="C3" s="37"/>
      <c r="D3" s="34"/>
      <c r="E3" s="98"/>
      <c r="F3" s="34"/>
    </row>
    <row r="4" spans="1:254" ht="22.5" customHeight="1" x14ac:dyDescent="0.8">
      <c r="A4" s="38" t="s">
        <v>0</v>
      </c>
      <c r="B4" s="39" t="s">
        <v>1</v>
      </c>
      <c r="C4" s="40" t="s">
        <v>2</v>
      </c>
      <c r="D4" s="34"/>
      <c r="E4" s="99" t="s">
        <v>1</v>
      </c>
      <c r="F4" s="21" t="s">
        <v>1</v>
      </c>
    </row>
    <row r="5" spans="1:254" ht="19.5" customHeight="1" x14ac:dyDescent="0.8">
      <c r="A5" s="41"/>
      <c r="B5" s="42"/>
      <c r="C5" s="43" t="s">
        <v>3</v>
      </c>
      <c r="D5" s="44"/>
      <c r="E5" s="100"/>
      <c r="F5" s="44"/>
    </row>
    <row r="6" spans="1:254" ht="19.5" customHeight="1" x14ac:dyDescent="0.8">
      <c r="A6" s="45"/>
      <c r="B6" s="46"/>
      <c r="C6" s="47" t="s">
        <v>4</v>
      </c>
      <c r="D6" s="48"/>
      <c r="E6" s="101"/>
      <c r="F6" s="49"/>
    </row>
    <row r="7" spans="1:254" s="4" customFormat="1" ht="19.5" customHeight="1" x14ac:dyDescent="0.8">
      <c r="A7" s="33"/>
      <c r="B7" s="39"/>
      <c r="C7" s="50"/>
      <c r="D7" s="51"/>
      <c r="E7" s="102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8">
      <c r="A8" s="53">
        <f>1</f>
        <v>1</v>
      </c>
      <c r="B8" s="54"/>
      <c r="C8" s="55" t="s">
        <v>5</v>
      </c>
      <c r="D8" s="54" t="s">
        <v>6</v>
      </c>
      <c r="E8" s="103">
        <v>15</v>
      </c>
      <c r="F8" s="21">
        <f>TIME(13,0,0)</f>
        <v>0.54166666666666663</v>
      </c>
    </row>
    <row r="9" spans="1:254" ht="16" customHeight="1" x14ac:dyDescent="0.8">
      <c r="A9" s="53">
        <f>2</f>
        <v>2</v>
      </c>
      <c r="B9" s="54" t="s">
        <v>7</v>
      </c>
      <c r="C9" s="55" t="s">
        <v>8</v>
      </c>
      <c r="D9" s="54" t="s">
        <v>6</v>
      </c>
      <c r="E9" s="103">
        <v>10</v>
      </c>
      <c r="F9" s="21">
        <f>F8+TIME(0,E8,0)</f>
        <v>0.55208333333333326</v>
      </c>
    </row>
    <row r="10" spans="1:254" ht="19.5" customHeight="1" x14ac:dyDescent="0.8">
      <c r="A10" s="56"/>
      <c r="B10" s="57"/>
      <c r="C10" s="58"/>
      <c r="D10" s="57"/>
      <c r="E10" s="104"/>
      <c r="F10" s="21">
        <f t="shared" ref="F10:F60" si="0">F9+TIME(0,E9,0)</f>
        <v>0.55902777777777768</v>
      </c>
    </row>
    <row r="11" spans="1:254" ht="19.5" customHeight="1" x14ac:dyDescent="0.8">
      <c r="A11" s="59">
        <f>3</f>
        <v>3</v>
      </c>
      <c r="B11" s="60" t="s">
        <v>9</v>
      </c>
      <c r="C11" s="61" t="s">
        <v>22</v>
      </c>
      <c r="D11" s="60" t="s">
        <v>6</v>
      </c>
      <c r="E11" s="105">
        <v>5</v>
      </c>
      <c r="F11" s="21">
        <f t="shared" si="0"/>
        <v>0.55902777777777768</v>
      </c>
    </row>
    <row r="12" spans="1:254" ht="14" customHeight="1" x14ac:dyDescent="0.8">
      <c r="A12" s="92"/>
      <c r="B12" s="93"/>
      <c r="C12" s="94"/>
      <c r="D12" s="93"/>
      <c r="E12" s="106"/>
      <c r="F12" s="23">
        <f>F11+TIME(0,E11,0)</f>
        <v>0.56249999999999989</v>
      </c>
    </row>
    <row r="13" spans="1:254" ht="17" customHeight="1" x14ac:dyDescent="0.8">
      <c r="A13" s="9">
        <f>4</f>
        <v>4</v>
      </c>
      <c r="B13" s="12"/>
      <c r="C13" s="3" t="s">
        <v>10</v>
      </c>
      <c r="D13" s="12"/>
      <c r="E13" s="107"/>
      <c r="F13" s="95">
        <f t="shared" si="0"/>
        <v>0.56249999999999989</v>
      </c>
    </row>
    <row r="14" spans="1:254" ht="19.5" customHeight="1" x14ac:dyDescent="0.8">
      <c r="A14" s="9"/>
      <c r="B14" s="12"/>
      <c r="C14" s="79"/>
      <c r="D14" s="12"/>
      <c r="E14" s="107"/>
      <c r="F14" s="95">
        <f t="shared" si="0"/>
        <v>0.56249999999999989</v>
      </c>
    </row>
    <row r="15" spans="1:254" ht="19.5" customHeight="1" x14ac:dyDescent="0.8">
      <c r="A15" s="9">
        <v>5</v>
      </c>
      <c r="B15" s="10"/>
      <c r="C15" s="30" t="s">
        <v>13</v>
      </c>
      <c r="D15" s="28"/>
      <c r="E15" s="108"/>
      <c r="F15" s="95">
        <f t="shared" si="0"/>
        <v>0.56249999999999989</v>
      </c>
    </row>
    <row r="16" spans="1:254" ht="18.75" customHeight="1" x14ac:dyDescent="0.8">
      <c r="A16" s="9">
        <f t="shared" ref="A16" si="1">A15+0.01</f>
        <v>5.01</v>
      </c>
      <c r="B16" s="10" t="s">
        <v>43</v>
      </c>
      <c r="C16" s="32" t="s">
        <v>31</v>
      </c>
      <c r="D16" s="26" t="s">
        <v>30</v>
      </c>
      <c r="E16" s="108"/>
      <c r="F16" s="95">
        <f t="shared" si="0"/>
        <v>0.56249999999999989</v>
      </c>
    </row>
    <row r="17" spans="1:6" ht="19.5" customHeight="1" x14ac:dyDescent="0.8">
      <c r="A17" s="9">
        <f>A16+0.01</f>
        <v>5.0199999999999996</v>
      </c>
      <c r="B17" s="10" t="s">
        <v>43</v>
      </c>
      <c r="C17" s="32" t="s">
        <v>25</v>
      </c>
      <c r="D17" s="26" t="s">
        <v>33</v>
      </c>
      <c r="E17" s="108"/>
      <c r="F17" s="95">
        <f>F16+TIME(0,E16,0)</f>
        <v>0.56249999999999989</v>
      </c>
    </row>
    <row r="18" spans="1:6" ht="19.5" customHeight="1" x14ac:dyDescent="0.8">
      <c r="A18" s="9">
        <f>A17+0.01</f>
        <v>5.0299999999999994</v>
      </c>
      <c r="B18" s="10" t="s">
        <v>43</v>
      </c>
      <c r="C18" s="32" t="s">
        <v>26</v>
      </c>
      <c r="D18" s="26" t="s">
        <v>54</v>
      </c>
      <c r="E18" s="109"/>
      <c r="F18" s="95">
        <f t="shared" ref="F18:F42" si="2">F17+TIME(0,E17,0)</f>
        <v>0.56249999999999989</v>
      </c>
    </row>
    <row r="19" spans="1:6" ht="21.5" customHeight="1" x14ac:dyDescent="0.8">
      <c r="A19" s="9">
        <f>A18+0.01</f>
        <v>5.0399999999999991</v>
      </c>
      <c r="B19" s="10" t="s">
        <v>43</v>
      </c>
      <c r="C19" s="32" t="s">
        <v>27</v>
      </c>
      <c r="D19" s="26" t="s">
        <v>29</v>
      </c>
      <c r="E19" s="108"/>
      <c r="F19" s="95">
        <f t="shared" si="2"/>
        <v>0.56249999999999989</v>
      </c>
    </row>
    <row r="20" spans="1:6" ht="19.5" customHeight="1" x14ac:dyDescent="0.8">
      <c r="A20" s="9">
        <f>A19+0.01</f>
        <v>5.0499999999999989</v>
      </c>
      <c r="B20" s="10" t="s">
        <v>43</v>
      </c>
      <c r="C20" s="32" t="s">
        <v>28</v>
      </c>
      <c r="D20" s="26" t="s">
        <v>52</v>
      </c>
      <c r="E20" s="108"/>
      <c r="F20" s="95">
        <f t="shared" si="2"/>
        <v>0.56249999999999989</v>
      </c>
    </row>
    <row r="21" spans="1:6" ht="19.5" customHeight="1" x14ac:dyDescent="0.8">
      <c r="A21" s="62"/>
      <c r="B21" s="63"/>
      <c r="E21" s="110"/>
      <c r="F21" s="95">
        <f t="shared" si="2"/>
        <v>0.56249999999999989</v>
      </c>
    </row>
    <row r="22" spans="1:6" ht="26" customHeight="1" x14ac:dyDescent="0.8">
      <c r="A22" s="9">
        <v>6</v>
      </c>
      <c r="B22" s="10"/>
      <c r="C22" s="3" t="s">
        <v>55</v>
      </c>
      <c r="D22" s="28"/>
      <c r="E22" s="108"/>
      <c r="F22" s="95">
        <f t="shared" si="2"/>
        <v>0.56249999999999989</v>
      </c>
    </row>
    <row r="23" spans="1:6" s="8" customFormat="1" ht="19.5" customHeight="1" x14ac:dyDescent="0.8">
      <c r="A23" s="9">
        <f t="shared" ref="A23:A29" si="3">A22+0.01</f>
        <v>6.01</v>
      </c>
      <c r="B23" s="64" t="s">
        <v>7</v>
      </c>
      <c r="C23" s="32" t="s">
        <v>31</v>
      </c>
      <c r="D23" s="26" t="s">
        <v>30</v>
      </c>
      <c r="E23" s="107"/>
      <c r="F23" s="95">
        <f t="shared" si="2"/>
        <v>0.56249999999999989</v>
      </c>
    </row>
    <row r="24" spans="1:6" s="8" customFormat="1" ht="19.5" customHeight="1" x14ac:dyDescent="0.8">
      <c r="A24" s="9">
        <f>A23+0.01</f>
        <v>6.02</v>
      </c>
      <c r="B24" s="64" t="s">
        <v>7</v>
      </c>
      <c r="C24" s="32" t="s">
        <v>24</v>
      </c>
      <c r="D24" s="26" t="s">
        <v>53</v>
      </c>
      <c r="E24" s="107"/>
      <c r="F24" s="95">
        <f t="shared" si="2"/>
        <v>0.56249999999999989</v>
      </c>
    </row>
    <row r="25" spans="1:6" ht="19.5" customHeight="1" x14ac:dyDescent="0.8">
      <c r="A25" s="9">
        <f t="shared" si="3"/>
        <v>6.0299999999999994</v>
      </c>
      <c r="B25" s="64" t="s">
        <v>7</v>
      </c>
      <c r="C25" s="32" t="s">
        <v>25</v>
      </c>
      <c r="D25" s="26" t="s">
        <v>33</v>
      </c>
      <c r="E25" s="107"/>
      <c r="F25" s="95">
        <f t="shared" si="2"/>
        <v>0.56249999999999989</v>
      </c>
    </row>
    <row r="26" spans="1:6" ht="19.5" customHeight="1" x14ac:dyDescent="0.8">
      <c r="A26" s="9">
        <f t="shared" si="3"/>
        <v>6.0399999999999991</v>
      </c>
      <c r="B26" s="64" t="s">
        <v>7</v>
      </c>
      <c r="C26" s="32" t="s">
        <v>34</v>
      </c>
      <c r="D26" s="26" t="s">
        <v>47</v>
      </c>
      <c r="E26" s="111"/>
      <c r="F26" s="95">
        <f t="shared" si="2"/>
        <v>0.56249999999999989</v>
      </c>
    </row>
    <row r="27" spans="1:6" ht="19.5" customHeight="1" x14ac:dyDescent="0.8">
      <c r="A27" s="9">
        <f t="shared" si="3"/>
        <v>6.0499999999999989</v>
      </c>
      <c r="B27" s="64" t="s">
        <v>7</v>
      </c>
      <c r="C27" s="32" t="s">
        <v>26</v>
      </c>
      <c r="D27" s="26" t="s">
        <v>54</v>
      </c>
      <c r="E27" s="107"/>
      <c r="F27" s="95">
        <f t="shared" si="2"/>
        <v>0.56249999999999989</v>
      </c>
    </row>
    <row r="28" spans="1:6" s="2" customFormat="1" ht="19.5" customHeight="1" x14ac:dyDescent="0.8">
      <c r="A28" s="9">
        <f t="shared" si="3"/>
        <v>6.0599999999999987</v>
      </c>
      <c r="B28" s="64" t="s">
        <v>7</v>
      </c>
      <c r="C28" s="32" t="s">
        <v>27</v>
      </c>
      <c r="D28" s="26" t="s">
        <v>29</v>
      </c>
      <c r="E28" s="107"/>
      <c r="F28" s="95">
        <f t="shared" si="2"/>
        <v>0.56249999999999989</v>
      </c>
    </row>
    <row r="29" spans="1:6" s="11" customFormat="1" ht="19.5" customHeight="1" x14ac:dyDescent="0.8">
      <c r="A29" s="9">
        <f t="shared" si="3"/>
        <v>6.0699999999999985</v>
      </c>
      <c r="B29" s="64" t="s">
        <v>7</v>
      </c>
      <c r="C29" s="32" t="s">
        <v>28</v>
      </c>
      <c r="D29" s="26" t="s">
        <v>52</v>
      </c>
      <c r="F29" s="95">
        <f t="shared" si="2"/>
        <v>0.56249999999999989</v>
      </c>
    </row>
    <row r="30" spans="1:6" s="2" customFormat="1" ht="19.5" customHeight="1" x14ac:dyDescent="0.8">
      <c r="A30" s="65"/>
      <c r="B30" s="66"/>
      <c r="E30" s="112"/>
      <c r="F30" s="95">
        <f t="shared" si="2"/>
        <v>0.56249999999999989</v>
      </c>
    </row>
    <row r="31" spans="1:6" s="2" customFormat="1" ht="19.5" customHeight="1" x14ac:dyDescent="0.8">
      <c r="A31" s="9">
        <v>7</v>
      </c>
      <c r="B31" s="64"/>
      <c r="C31" s="3" t="s">
        <v>48</v>
      </c>
      <c r="D31" s="12"/>
      <c r="E31" s="107"/>
      <c r="F31" s="95">
        <f t="shared" si="2"/>
        <v>0.56249999999999989</v>
      </c>
    </row>
    <row r="32" spans="1:6" s="2" customFormat="1" ht="19.5" customHeight="1" x14ac:dyDescent="0.8">
      <c r="A32" s="9">
        <f t="shared" ref="A32:A39" si="4">A31+0.01</f>
        <v>7.01</v>
      </c>
      <c r="B32" s="10" t="s">
        <v>43</v>
      </c>
      <c r="C32" s="32" t="s">
        <v>28</v>
      </c>
      <c r="D32" s="26" t="s">
        <v>52</v>
      </c>
      <c r="E32" s="113"/>
      <c r="F32" s="95">
        <f t="shared" si="2"/>
        <v>0.56249999999999989</v>
      </c>
    </row>
    <row r="33" spans="1:9" s="2" customFormat="1" ht="19.5" customHeight="1" x14ac:dyDescent="0.8">
      <c r="A33" s="22">
        <f>A32+0.01</f>
        <v>7.02</v>
      </c>
      <c r="B33" s="10" t="s">
        <v>43</v>
      </c>
      <c r="C33" s="32" t="s">
        <v>31</v>
      </c>
      <c r="D33" s="26" t="s">
        <v>30</v>
      </c>
      <c r="E33" s="24"/>
      <c r="F33" s="95">
        <f t="shared" si="2"/>
        <v>0.56249999999999989</v>
      </c>
    </row>
    <row r="34" spans="1:9" s="2" customFormat="1" ht="19.5" customHeight="1" x14ac:dyDescent="0.8">
      <c r="A34" s="19">
        <f>A33+0.01</f>
        <v>7.0299999999999994</v>
      </c>
      <c r="B34" s="10" t="s">
        <v>43</v>
      </c>
      <c r="C34" s="32" t="s">
        <v>24</v>
      </c>
      <c r="D34" s="26" t="s">
        <v>53</v>
      </c>
      <c r="E34" s="114"/>
      <c r="F34" s="95">
        <f t="shared" si="2"/>
        <v>0.56249999999999989</v>
      </c>
    </row>
    <row r="35" spans="1:9" s="2" customFormat="1" ht="19.5" customHeight="1" x14ac:dyDescent="0.8">
      <c r="A35" s="9">
        <f>A34+0.01</f>
        <v>7.0399999999999991</v>
      </c>
      <c r="B35" s="10" t="s">
        <v>43</v>
      </c>
      <c r="C35" s="32" t="s">
        <v>25</v>
      </c>
      <c r="D35" s="26" t="s">
        <v>33</v>
      </c>
      <c r="E35" s="108"/>
      <c r="F35" s="95">
        <f t="shared" si="2"/>
        <v>0.56249999999999989</v>
      </c>
    </row>
    <row r="36" spans="1:9" s="2" customFormat="1" ht="19.5" customHeight="1" x14ac:dyDescent="0.8">
      <c r="A36" s="9">
        <f t="shared" si="4"/>
        <v>7.0499999999999989</v>
      </c>
      <c r="B36" s="10" t="s">
        <v>43</v>
      </c>
      <c r="C36" s="32" t="s">
        <v>34</v>
      </c>
      <c r="D36" s="26" t="s">
        <v>47</v>
      </c>
      <c r="E36" s="108"/>
      <c r="F36" s="95">
        <f t="shared" si="2"/>
        <v>0.56249999999999989</v>
      </c>
    </row>
    <row r="37" spans="1:9" s="2" customFormat="1" ht="19.5" customHeight="1" x14ac:dyDescent="0.8">
      <c r="A37" s="9">
        <f t="shared" si="4"/>
        <v>7.0599999999999987</v>
      </c>
      <c r="B37" s="12" t="s">
        <v>43</v>
      </c>
      <c r="C37" s="25" t="s">
        <v>35</v>
      </c>
      <c r="D37" s="26" t="s">
        <v>6</v>
      </c>
      <c r="E37" s="108"/>
      <c r="F37" s="95">
        <f t="shared" si="2"/>
        <v>0.56249999999999989</v>
      </c>
    </row>
    <row r="38" spans="1:9" ht="19.5" customHeight="1" x14ac:dyDescent="0.8">
      <c r="A38" s="9">
        <f t="shared" si="4"/>
        <v>7.0699999999999985</v>
      </c>
      <c r="B38" s="10" t="s">
        <v>43</v>
      </c>
      <c r="C38" s="32" t="s">
        <v>26</v>
      </c>
      <c r="D38" s="26" t="s">
        <v>54</v>
      </c>
      <c r="E38" s="108"/>
      <c r="F38" s="95">
        <f t="shared" si="2"/>
        <v>0.56249999999999989</v>
      </c>
    </row>
    <row r="39" spans="1:9" s="13" customFormat="1" ht="19.5" customHeight="1" x14ac:dyDescent="0.8">
      <c r="A39" s="9">
        <f t="shared" si="4"/>
        <v>7.0799999999999983</v>
      </c>
      <c r="B39" s="10"/>
      <c r="C39" s="91" t="s">
        <v>27</v>
      </c>
      <c r="D39" s="26" t="s">
        <v>29</v>
      </c>
      <c r="E39" s="108"/>
      <c r="F39" s="95">
        <f t="shared" si="2"/>
        <v>0.56249999999999989</v>
      </c>
    </row>
    <row r="40" spans="1:9" s="13" customFormat="1" ht="19.5" customHeight="1" x14ac:dyDescent="0.8">
      <c r="A40" s="9"/>
      <c r="B40" s="31"/>
      <c r="E40" s="108"/>
      <c r="F40" s="95">
        <f t="shared" si="2"/>
        <v>0.56249999999999989</v>
      </c>
    </row>
    <row r="41" spans="1:9" ht="19.5" customHeight="1" x14ac:dyDescent="0.8">
      <c r="A41" s="9">
        <v>8</v>
      </c>
      <c r="B41" s="10"/>
      <c r="C41" s="3" t="s">
        <v>14</v>
      </c>
      <c r="D41" s="28"/>
      <c r="E41" s="108"/>
      <c r="F41" s="95">
        <f t="shared" si="2"/>
        <v>0.56249999999999989</v>
      </c>
      <c r="I41" s="14"/>
    </row>
    <row r="42" spans="1:9" ht="20.5" customHeight="1" x14ac:dyDescent="0.8">
      <c r="A42" s="9">
        <f t="shared" ref="A42" si="5">A41+0.01</f>
        <v>8.01</v>
      </c>
      <c r="B42" s="12" t="s">
        <v>9</v>
      </c>
      <c r="C42" s="3" t="s">
        <v>36</v>
      </c>
      <c r="D42" s="26" t="s">
        <v>6</v>
      </c>
      <c r="E42" s="107">
        <v>5</v>
      </c>
      <c r="F42" s="95">
        <f t="shared" si="2"/>
        <v>0.56249999999999989</v>
      </c>
      <c r="I42" s="14"/>
    </row>
    <row r="43" spans="1:9" ht="19.5" customHeight="1" x14ac:dyDescent="0.8">
      <c r="A43" s="67">
        <f t="shared" ref="A43" si="6">A42+0.001</f>
        <v>8.0109999999999992</v>
      </c>
      <c r="B43" s="68"/>
      <c r="C43" s="69" t="s">
        <v>50</v>
      </c>
      <c r="D43" s="123"/>
      <c r="E43" s="115">
        <v>15</v>
      </c>
      <c r="F43" s="96">
        <f t="shared" si="0"/>
        <v>0.5659722222222221</v>
      </c>
      <c r="I43" s="14"/>
    </row>
    <row r="44" spans="1:9" ht="19.5" customHeight="1" x14ac:dyDescent="0.8">
      <c r="A44" s="9">
        <f>A42+0.01</f>
        <v>8.02</v>
      </c>
      <c r="B44" s="10" t="s">
        <v>9</v>
      </c>
      <c r="C44" s="3" t="s">
        <v>39</v>
      </c>
      <c r="D44" s="26"/>
      <c r="E44" s="107"/>
      <c r="F44" s="95">
        <f t="shared" si="0"/>
        <v>0.57638888888888873</v>
      </c>
      <c r="I44" s="14"/>
    </row>
    <row r="45" spans="1:9" s="2" customFormat="1" ht="19.5" customHeight="1" x14ac:dyDescent="0.8">
      <c r="A45" s="9">
        <f>A44+0.01</f>
        <v>8.0299999999999994</v>
      </c>
      <c r="B45" s="10"/>
      <c r="C45" s="3" t="s">
        <v>37</v>
      </c>
      <c r="D45" s="26"/>
      <c r="E45" s="108"/>
      <c r="F45" s="95">
        <f t="shared" si="0"/>
        <v>0.57638888888888873</v>
      </c>
      <c r="I45" s="15"/>
    </row>
    <row r="46" spans="1:9" s="2" customFormat="1" ht="19.5" customHeight="1" x14ac:dyDescent="0.8">
      <c r="A46" s="27">
        <f>A45+0.001</f>
        <v>8.0309999999999988</v>
      </c>
      <c r="B46" s="10" t="s">
        <v>9</v>
      </c>
      <c r="C46" s="20" t="s">
        <v>51</v>
      </c>
      <c r="D46" s="124" t="s">
        <v>15</v>
      </c>
      <c r="E46" s="108">
        <v>5</v>
      </c>
      <c r="F46" s="95">
        <f t="shared" si="0"/>
        <v>0.57638888888888873</v>
      </c>
      <c r="I46" s="15"/>
    </row>
    <row r="47" spans="1:9" s="2" customFormat="1" ht="19.5" customHeight="1" x14ac:dyDescent="0.8">
      <c r="A47" s="27">
        <f>A46+0.001</f>
        <v>8.0319999999999983</v>
      </c>
      <c r="B47" s="10" t="s">
        <v>9</v>
      </c>
      <c r="C47" s="20" t="s">
        <v>45</v>
      </c>
      <c r="D47" s="124" t="s">
        <v>44</v>
      </c>
      <c r="E47" s="108">
        <v>5</v>
      </c>
      <c r="F47" s="95">
        <f t="shared" si="0"/>
        <v>0.57986111111111094</v>
      </c>
      <c r="I47" s="15"/>
    </row>
    <row r="48" spans="1:9" ht="19.5" customHeight="1" x14ac:dyDescent="0.8">
      <c r="A48" s="27">
        <f>A47+0.001</f>
        <v>8.0329999999999977</v>
      </c>
      <c r="B48" s="10" t="s">
        <v>9</v>
      </c>
      <c r="C48" s="29" t="s">
        <v>46</v>
      </c>
      <c r="D48" s="125" t="s">
        <v>52</v>
      </c>
      <c r="E48" s="108">
        <v>5</v>
      </c>
      <c r="F48" s="95">
        <f t="shared" si="0"/>
        <v>0.58333333333333315</v>
      </c>
      <c r="I48" s="14"/>
    </row>
    <row r="49" spans="1:9" s="16" customFormat="1" ht="19.5" customHeight="1" x14ac:dyDescent="0.8">
      <c r="A49" s="22">
        <f>A45+0.01</f>
        <v>8.0399999999999991</v>
      </c>
      <c r="B49" s="12"/>
      <c r="C49" s="70" t="s">
        <v>38</v>
      </c>
      <c r="D49" s="71"/>
      <c r="E49" s="116"/>
      <c r="F49" s="95">
        <f t="shared" si="0"/>
        <v>0.58680555555555536</v>
      </c>
      <c r="I49" s="17"/>
    </row>
    <row r="50" spans="1:9" s="16" customFormat="1" ht="19.5" customHeight="1" x14ac:dyDescent="0.8">
      <c r="A50" s="27">
        <f t="shared" ref="A50:A55" si="7">A49+0.001</f>
        <v>8.0409999999999986</v>
      </c>
      <c r="B50" s="12" t="s">
        <v>9</v>
      </c>
      <c r="C50" s="72" t="s">
        <v>40</v>
      </c>
      <c r="D50" s="126" t="s">
        <v>12</v>
      </c>
      <c r="E50" s="116">
        <v>5</v>
      </c>
      <c r="F50" s="95">
        <f t="shared" si="0"/>
        <v>0.58680555555555536</v>
      </c>
      <c r="I50" s="17"/>
    </row>
    <row r="51" spans="1:9" s="16" customFormat="1" ht="19.5" customHeight="1" x14ac:dyDescent="0.8">
      <c r="A51" s="27">
        <f t="shared" si="7"/>
        <v>8.041999999999998</v>
      </c>
      <c r="B51" s="10" t="s">
        <v>9</v>
      </c>
      <c r="C51" s="72" t="s">
        <v>41</v>
      </c>
      <c r="D51" s="126" t="s">
        <v>32</v>
      </c>
      <c r="E51" s="116">
        <v>0</v>
      </c>
      <c r="F51" s="95">
        <f t="shared" si="0"/>
        <v>0.59027777777777757</v>
      </c>
      <c r="I51" s="17"/>
    </row>
    <row r="52" spans="1:9" ht="19.5" customHeight="1" x14ac:dyDescent="0.8">
      <c r="A52" s="73">
        <f t="shared" si="7"/>
        <v>8.0429999999999975</v>
      </c>
      <c r="B52" s="12" t="s">
        <v>9</v>
      </c>
      <c r="C52" s="74" t="s">
        <v>42</v>
      </c>
      <c r="D52" s="127" t="s">
        <v>56</v>
      </c>
      <c r="E52" s="116">
        <v>5</v>
      </c>
      <c r="F52" s="95">
        <f t="shared" si="0"/>
        <v>0.59027777777777757</v>
      </c>
    </row>
    <row r="53" spans="1:9" ht="19.5" customHeight="1" x14ac:dyDescent="0.8">
      <c r="A53" s="84">
        <f t="shared" si="7"/>
        <v>8.0439999999999969</v>
      </c>
      <c r="B53" s="81" t="s">
        <v>20</v>
      </c>
      <c r="C53" s="85" t="s">
        <v>16</v>
      </c>
      <c r="D53" s="128" t="s">
        <v>11</v>
      </c>
      <c r="E53" s="117">
        <v>0</v>
      </c>
      <c r="F53" s="95">
        <f t="shared" si="0"/>
        <v>0.59374999999999978</v>
      </c>
    </row>
    <row r="54" spans="1:9" ht="23.5" customHeight="1" x14ac:dyDescent="0.8">
      <c r="A54" s="27">
        <f t="shared" si="7"/>
        <v>8.0449999999999964</v>
      </c>
      <c r="B54" s="77" t="s">
        <v>9</v>
      </c>
      <c r="C54" s="20" t="s">
        <v>23</v>
      </c>
      <c r="D54" s="124" t="s">
        <v>17</v>
      </c>
      <c r="E54" s="118">
        <v>2</v>
      </c>
      <c r="F54" s="95">
        <f t="shared" si="0"/>
        <v>0.59374999999999978</v>
      </c>
    </row>
    <row r="55" spans="1:9" ht="19.5" customHeight="1" x14ac:dyDescent="0.8">
      <c r="A55" s="75">
        <f t="shared" si="7"/>
        <v>8.0459999999999958</v>
      </c>
      <c r="B55" s="76" t="s">
        <v>20</v>
      </c>
      <c r="C55" s="78" t="s">
        <v>21</v>
      </c>
      <c r="D55" s="129" t="s">
        <v>17</v>
      </c>
      <c r="E55" s="119">
        <v>0</v>
      </c>
      <c r="F55" s="97">
        <f t="shared" si="0"/>
        <v>0.59513888888888866</v>
      </c>
    </row>
    <row r="56" spans="1:9" ht="19.5" customHeight="1" x14ac:dyDescent="0.8">
      <c r="A56" s="9">
        <f>A49+0.01</f>
        <v>8.0499999999999989</v>
      </c>
      <c r="B56" s="12" t="s">
        <v>9</v>
      </c>
      <c r="C56" s="79" t="s">
        <v>18</v>
      </c>
      <c r="D56" s="124" t="s">
        <v>49</v>
      </c>
      <c r="E56" s="120">
        <v>5</v>
      </c>
      <c r="F56" s="95">
        <f t="shared" si="0"/>
        <v>0.59513888888888866</v>
      </c>
    </row>
    <row r="57" spans="1:9" ht="19.5" customHeight="1" x14ac:dyDescent="0.8">
      <c r="A57" s="80">
        <f t="shared" ref="A57:A58" si="8">A56+0.01</f>
        <v>8.0599999999999987</v>
      </c>
      <c r="B57" s="81" t="s">
        <v>9</v>
      </c>
      <c r="C57" s="82" t="s">
        <v>62</v>
      </c>
      <c r="D57" s="130" t="s">
        <v>11</v>
      </c>
      <c r="E57" s="111">
        <v>3</v>
      </c>
      <c r="F57" s="95">
        <f t="shared" si="0"/>
        <v>0.59861111111111087</v>
      </c>
    </row>
    <row r="58" spans="1:9" ht="26" customHeight="1" x14ac:dyDescent="0.8">
      <c r="A58" s="9">
        <f t="shared" si="8"/>
        <v>8.0699999999999985</v>
      </c>
      <c r="B58" s="12" t="s">
        <v>9</v>
      </c>
      <c r="C58" s="79" t="s">
        <v>61</v>
      </c>
      <c r="D58" s="124" t="s">
        <v>11</v>
      </c>
      <c r="E58" s="107">
        <v>0</v>
      </c>
      <c r="F58" s="95">
        <f t="shared" si="0"/>
        <v>0.6006944444444442</v>
      </c>
    </row>
    <row r="59" spans="1:9" s="13" customFormat="1" ht="26" customHeight="1" x14ac:dyDescent="0.8">
      <c r="A59" s="9">
        <v>8.99</v>
      </c>
      <c r="B59" s="12" t="s">
        <v>9</v>
      </c>
      <c r="C59" s="79" t="s">
        <v>57</v>
      </c>
      <c r="D59" s="124" t="s">
        <v>17</v>
      </c>
      <c r="E59" s="107">
        <v>5</v>
      </c>
      <c r="F59" s="95">
        <f t="shared" si="0"/>
        <v>0.6006944444444442</v>
      </c>
    </row>
    <row r="60" spans="1:9" ht="19.5" customHeight="1" x14ac:dyDescent="0.8">
      <c r="A60" s="9"/>
      <c r="B60" s="83"/>
      <c r="C60" s="79"/>
      <c r="D60" s="12"/>
      <c r="E60" s="107"/>
      <c r="F60" s="95">
        <f t="shared" si="0"/>
        <v>0.60416666666666641</v>
      </c>
    </row>
    <row r="61" spans="1:9" ht="19.5" customHeight="1" x14ac:dyDescent="0.8">
      <c r="A61" s="86">
        <v>9</v>
      </c>
      <c r="B61" s="89"/>
      <c r="C61" s="90" t="s">
        <v>19</v>
      </c>
      <c r="D61" s="87" t="s">
        <v>6</v>
      </c>
      <c r="E61" s="121">
        <v>0</v>
      </c>
      <c r="F61" s="8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2019-09-17T18:22:39Z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