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11/"/>
    </mc:Choice>
  </mc:AlternateContent>
  <xr:revisionPtr revIDLastSave="5" documentId="8_{8FE13223-E64F-4CBE-A275-CDF0B8EB8B19}" xr6:coauthVersionLast="45" xr6:coauthVersionMax="45" xr10:uidLastSave="{43E7E4B9-C6D0-47EF-A931-714E8F44097C}"/>
  <bookViews>
    <workbookView xWindow="-7" yWindow="13" windowWidth="12034" windowHeight="13767" xr2:uid="{00000000-000D-0000-FFFF-FFFF00000000}"/>
  </bookViews>
  <sheets>
    <sheet name="EC_Opening_Agenda" sheetId="1" r:id="rId1"/>
  </sheets>
  <definedNames>
    <definedName name="Excel_BuiltIn_Print_Area_1_1">EC_Opening_Agenda!$A$1:$F$66</definedName>
    <definedName name="_xlnm.Print_Area" localSheetId="0">EC_Opening_Agenda!$A$1:$F$67</definedName>
    <definedName name="Print_Area_MI">EC_Opening_Agenda!$A$1:$E$50</definedName>
    <definedName name="PRINT_AREA_MI_1">EC_Opening_Agenda!$A$1:$E$50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A10" i="1" l="1"/>
  <c r="A11" i="1" s="1"/>
  <c r="A49" i="1" l="1"/>
  <c r="A44" i="1"/>
  <c r="A45" i="1" s="1"/>
  <c r="A46" i="1" s="1"/>
  <c r="A47" i="1" s="1"/>
  <c r="A50" i="1" l="1"/>
  <c r="A41" i="1" s="1"/>
  <c r="A42" i="1" s="1"/>
  <c r="A51" i="1" s="1"/>
  <c r="F9" i="1"/>
  <c r="A12" i="1"/>
  <c r="A13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54" i="1"/>
  <c r="A55" i="1" s="1"/>
  <c r="A37" i="1" l="1"/>
  <c r="A38" i="1" s="1"/>
  <c r="A39" i="1" s="1"/>
  <c r="A40" i="1" s="1"/>
  <c r="F10" i="1"/>
  <c r="F11" i="1" s="1"/>
  <c r="F12" i="1" s="1"/>
  <c r="F13" i="1" s="1"/>
  <c r="F14" i="1" s="1"/>
  <c r="F15" i="1" s="1"/>
  <c r="F16" i="1" s="1"/>
  <c r="F17" i="1" s="1"/>
  <c r="A56" i="1"/>
  <c r="A57" i="1" s="1"/>
  <c r="A58" i="1" s="1"/>
  <c r="A59" i="1" s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l="1"/>
  <c r="F34" i="1" s="1"/>
  <c r="F35" i="1" l="1"/>
  <c r="F36" i="1" s="1"/>
  <c r="F37" i="1" s="1"/>
  <c r="F38" i="1" s="1"/>
  <c r="F39" i="1" s="1"/>
  <c r="F54" i="1" l="1"/>
  <c r="F55" i="1" s="1"/>
  <c r="F56" i="1" s="1"/>
  <c r="F57" i="1" s="1"/>
  <c r="F58" i="1" s="1"/>
  <c r="F59" i="1" l="1"/>
  <c r="F60" i="1" s="1"/>
  <c r="F61" i="1" s="1"/>
</calcChain>
</file>

<file path=xl/sharedStrings.xml><?xml version="1.0" encoding="utf-8"?>
<sst xmlns="http://schemas.openxmlformats.org/spreadsheetml/2006/main" count="159" uniqueCount="84">
  <si>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</si>
  <si>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</si>
  <si>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</si>
  <si>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</si>
  <si>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</si>
  <si>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</si>
  <si>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</si>
  <si>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</si>
  <si>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</si>
  <si>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</si>
  <si>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</si>
  <si>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</si>
  <si>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</si>
  <si>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</si>
  <si>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</si>
  <si>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</si>
  <si>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</si>
  <si>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</si>
  <si>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</si>
  <si>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</si>
  <si>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</si>
  <si>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</si>
  <si>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</si>
  <si>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</si>
  <si>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</si>
  <si>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</si>
  <si>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</si>
  <si>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</si>
  <si>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</si>
  <si>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</si>
  <si>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</si>
  <si>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</si>
  <si>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</si>
  <si>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</si>
  <si>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</si>
  <si>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</si>
  <si>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</si>
  <si>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</si>
  <si>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</si>
  <si>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</si>
  <si>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Chair's Announcements</t>
  </si>
  <si>
    <t>EC Affiliation Update</t>
  </si>
  <si>
    <t>DAmbrosia</t>
  </si>
  <si>
    <t>Current / Future venues</t>
  </si>
  <si>
    <t>Stanley</t>
  </si>
  <si>
    <t>Holcomb</t>
  </si>
  <si>
    <t xml:space="preserve">Fee Waivers: Invited Guests: </t>
  </si>
  <si>
    <t>IEEE 802 Participation Slide</t>
  </si>
  <si>
    <t>Parsons</t>
  </si>
  <si>
    <t>Zimmerman</t>
  </si>
  <si>
    <t>10:30AM</t>
  </si>
  <si>
    <t xml:space="preserve">Action Item Recap </t>
  </si>
  <si>
    <t>AGENDA  -  IEEE 802 LMSC EXECUTIVE COMMITTEE MEETING
IEEE 802 LMSC 123rd Plenary Session</t>
  </si>
  <si>
    <t>Monday 8:00AM -10:30AM 
Nov 11, 2019</t>
  </si>
  <si>
    <t>APPROVE Motion: Approve  minutes of Jul 2019 Opening Meeting
(https://mentor.ieee.org/802-ec/dcn/19/ec-19-0083-00-00EC-802-ec-jul-2019-opening-minutes.pdf)</t>
  </si>
  <si>
    <t>APPROVE Motion: Approve  minutes of Jul 2019 Closing Meeting
(https://mentor.ieee.org/802-ec/dcn/19/ec-19-0082-00-00EC-802-ec-jul-2019-closing-minutes.pdf)</t>
  </si>
  <si>
    <t>Review 802/SA Task Force Process going forward</t>
  </si>
  <si>
    <t xml:space="preserve">myProject redesign status report </t>
  </si>
  <si>
    <t>Reminder -- EC/WG elections to be held March 2020</t>
  </si>
  <si>
    <t>P&amp;P SA AudCom review status and update</t>
  </si>
  <si>
    <t>Update - 2020 Electronic Media</t>
  </si>
  <si>
    <t>802 JTC1 Standing Committee Status Report and plans for week
https://mentor.ieee.org/802-ec/dcn/19/ec-19-0170-00-00EC-opening-report-to-ec-from-ieee-802-jtc1-sc-in-nov-2019.pptx)</t>
  </si>
  <si>
    <t>Nikolich / Myles</t>
  </si>
  <si>
    <t>Update - Finances - 40th Annniversary Social / Public Outreach</t>
  </si>
  <si>
    <t>D'Ambrosia / Rosdahl</t>
  </si>
  <si>
    <t>Shellhammer</t>
  </si>
  <si>
    <t>Update - Public Outreach</t>
  </si>
  <si>
    <t>Recommended Text on the 802 Coexistence Process</t>
  </si>
  <si>
    <t>Cross 802 Topics (No tutorials scheduled for this session. Tutorial slots open for WG use)</t>
  </si>
  <si>
    <t>BoG Actions &amp; Information Update (https://mentor.ieee.org/802-ec/dcn/19/ec-19-0171-00-00EC-request-for-input-from-ieee-802-members-on-ieee-sa-bog-related-issues.pptx)</t>
  </si>
  <si>
    <t>Goldberg</t>
  </si>
  <si>
    <t>Update - IEEE Guidelines for Standards Committee Management of IEEE Software Licenses for IEEE activities</t>
  </si>
  <si>
    <t>Law</t>
  </si>
  <si>
    <t xml:space="preserve">Document publication priority update - https://mentor.ieee.org/802-ec/dcn/19/ec-19-0177-00-00SA-ieee-802-november2019-publicationreport.pdf </t>
  </si>
  <si>
    <t>IEEE-SA PR and Mktg Tracking Reports - https://mentor.ieee.org/802-ec/dcn/19/ec-19-0176-00-00SA-ieee-802-november2019-marketingpr-jun-29-oct-29tracking.pdf</t>
  </si>
  <si>
    <t>IEEE-SA Solutions &amp; 802 EC Update - https://mentor.ieee.org/802-ec/dcn/19/ec-19-0174-00-00SA-ieee-802-november2019-ec-solutionsreport.pdf</t>
  </si>
  <si>
    <t>IEEE-SA PAR Summary - https://mentor.ieee.org/802-ec/dcn/19/ec-19-0172-00-00SA-ieee-802-november2019-activeparreport-pdf.pdf</t>
  </si>
  <si>
    <t>IEEE-SA Standards Report - https://mentor.ieee.org/802-ec/dcn/19/ec-19-0173-00-00SA-ieee-802-november2019-activestandardsreport-pdf.pdf</t>
  </si>
  <si>
    <t>IEEE-SA Annual Report - Nov 2019 GetProgram Report - https://mentor.ieee.org/802-ec/dcn/19/ec-19-0175-00-00SA-ieee-802-november2019-getprogramreport.pdf</t>
  </si>
  <si>
    <t>APPROVE Motion: Approve  minutes of Oct 2019 EC teleconference call (https://mentor.ieee.org/802-ec/dcn/19/ec-19-0142-01-00EC-oct-1-2019-ec-teleconference-minutes.pdf)</t>
  </si>
  <si>
    <t>Goldberg / Rosdahl</t>
  </si>
  <si>
    <t>Implications of new IEEE SA Slides on Participant Behavior and Copyright</t>
  </si>
  <si>
    <t>Marks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</si>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</sst>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 wrapText="1" indent="1"/>
    </xf>
    <xf numFmtId="1" fontId="20" fillId="0" borderId="10" xfId="0" applyNumberFormat="1" applyFont="1" applyFill="1" applyBorder="1" applyAlignment="1" applyProtection="1">
      <alignment horizontal="righ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1"/>
  <sheetViews>
    <sheetView tabSelected="1" zoomScale="110" zoomScaleNormal="110" workbookViewId="0">
      <selection activeCell="F40" sqref="F40:F53"/>
    </sheetView>
  </sheetViews>
  <sheetFormatPr defaultRowHeight="15.7" x14ac:dyDescent="0.55000000000000004"/>
  <cols>
    <col min="1" max="1" width="3.90625" style="7" customWidth="1"/>
    <col min="2" max="2" width="3" style="7" customWidth="1"/>
    <col min="3" max="3" width="45.90625" style="65" customWidth="1"/>
    <col min="4" max="4" width="6.90625" style="65" customWidth="1"/>
    <col min="5" max="5" width="2.26953125" style="66" customWidth="1"/>
    <col min="6" max="6" width="6.5" style="67" customWidth="1"/>
    <col min="7" max="7" width="3.36328125" style="7" customWidth="1"/>
    <col min="8" max="8" width="3" style="68" hidden="1" customWidth="1"/>
    <col min="9" max="9" width="3.90625" style="7" hidden="1" customWidth="1"/>
    <col min="10" max="10" width="39.54296875" style="7" customWidth="1"/>
    <col min="11" max="254" width="9.40625" style="7" customWidth="1"/>
    <col min="255" max="1023" width="9.40625" customWidth="1"/>
    <col min="1024" max="1024" width="8.86328125" customWidth="1"/>
  </cols>
  <sheetData>
    <row r="1" spans="1:8" ht="26" customHeight="1" x14ac:dyDescent="0.55000000000000004">
      <c r="A1" s="1" t="s">
        <v>83</v>
      </c>
      <c r="B1" s="2"/>
      <c r="C1" s="3" t="s">
        <v>52</v>
      </c>
      <c r="D1" s="4"/>
      <c r="E1" s="5"/>
      <c r="F1" s="6"/>
      <c r="H1" s="8"/>
    </row>
    <row r="2" spans="1:8" ht="24" customHeight="1" x14ac:dyDescent="0.55000000000000004">
      <c r="A2" s="2"/>
      <c r="B2" s="2"/>
      <c r="C2" s="3" t="s">
        <v>53</v>
      </c>
      <c r="D2" s="4"/>
      <c r="E2" s="5"/>
      <c r="F2" s="6"/>
      <c r="H2" s="8"/>
    </row>
    <row r="3" spans="1:8" x14ac:dyDescent="0.55000000000000004">
      <c r="A3" s="2"/>
      <c r="B3" s="2"/>
      <c r="C3" s="3"/>
      <c r="D3" s="4"/>
      <c r="E3" s="5"/>
      <c r="F3" s="6"/>
      <c r="H3" s="8"/>
    </row>
    <row r="4" spans="1:8" x14ac:dyDescent="0.5500000000000000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5000000000000004">
      <c r="A5" s="14"/>
      <c r="B5" s="15"/>
      <c r="C5" s="16" t="s">
        <v>3</v>
      </c>
      <c r="D5" s="17"/>
      <c r="E5" s="18"/>
      <c r="F5" s="19"/>
      <c r="H5" s="20"/>
    </row>
    <row r="6" spans="1:8" x14ac:dyDescent="0.55000000000000004">
      <c r="A6" s="21"/>
      <c r="B6" s="22"/>
      <c r="C6" s="23" t="s">
        <v>4</v>
      </c>
      <c r="D6" s="24"/>
      <c r="E6" s="25"/>
      <c r="F6" s="26"/>
      <c r="H6" s="27"/>
    </row>
    <row r="7" spans="1:8" x14ac:dyDescent="0.55000000000000004">
      <c r="A7" s="28"/>
      <c r="B7" s="10"/>
      <c r="C7" s="29"/>
      <c r="D7" s="30"/>
      <c r="E7" s="31"/>
      <c r="F7" s="32"/>
      <c r="H7" s="33"/>
    </row>
    <row r="8" spans="1:8" x14ac:dyDescent="0.5500000000000000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5500000000000000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61" si="0">F8+TIME(0,E8,0)</f>
        <v>0.33402777777777776</v>
      </c>
      <c r="H9" s="36">
        <v>6.9444444444444449E-3</v>
      </c>
    </row>
    <row r="10" spans="1:8" x14ac:dyDescent="0.55000000000000004">
      <c r="A10" s="34">
        <f>A9+1</f>
        <v>3</v>
      </c>
      <c r="B10" s="2" t="s">
        <v>13</v>
      </c>
      <c r="C10" s="29" t="s">
        <v>47</v>
      </c>
      <c r="D10" s="29" t="s">
        <v>6</v>
      </c>
      <c r="E10" s="35">
        <v>2</v>
      </c>
      <c r="F10" s="12">
        <f t="shared" si="0"/>
        <v>0.33749999999999997</v>
      </c>
      <c r="H10" s="36"/>
    </row>
    <row r="11" spans="1:8" ht="32.35" customHeight="1" x14ac:dyDescent="0.55000000000000004">
      <c r="A11" s="37">
        <f>A10+0.01</f>
        <v>3.01</v>
      </c>
      <c r="B11" s="21" t="s">
        <v>9</v>
      </c>
      <c r="C11" s="23" t="s">
        <v>54</v>
      </c>
      <c r="D11" s="23" t="s">
        <v>28</v>
      </c>
      <c r="E11" s="38">
        <v>0</v>
      </c>
      <c r="F11" s="90">
        <f t="shared" si="0"/>
        <v>0.33888888888888885</v>
      </c>
      <c r="H11" s="39">
        <v>0</v>
      </c>
    </row>
    <row r="12" spans="1:8" ht="29.7" customHeight="1" x14ac:dyDescent="0.55000000000000004">
      <c r="A12" s="37">
        <f t="shared" ref="A12:A13" si="1">A11+0.01</f>
        <v>3.0199999999999996</v>
      </c>
      <c r="B12" s="21" t="s">
        <v>9</v>
      </c>
      <c r="C12" s="23" t="s">
        <v>55</v>
      </c>
      <c r="D12" s="23" t="s">
        <v>28</v>
      </c>
      <c r="E12" s="38">
        <v>0</v>
      </c>
      <c r="F12" s="90">
        <f t="shared" si="0"/>
        <v>0.33888888888888885</v>
      </c>
      <c r="H12" s="39"/>
    </row>
    <row r="13" spans="1:8" ht="31.7" customHeight="1" x14ac:dyDescent="0.55000000000000004">
      <c r="A13" s="37">
        <f t="shared" si="1"/>
        <v>3.0299999999999994</v>
      </c>
      <c r="B13" s="21" t="s">
        <v>9</v>
      </c>
      <c r="C13" s="23" t="s">
        <v>79</v>
      </c>
      <c r="D13" s="23" t="s">
        <v>28</v>
      </c>
      <c r="E13" s="38">
        <v>0</v>
      </c>
      <c r="F13" s="90">
        <f t="shared" si="0"/>
        <v>0.33888888888888885</v>
      </c>
      <c r="H13" s="39"/>
    </row>
    <row r="14" spans="1:8" x14ac:dyDescent="0.55000000000000004">
      <c r="A14" s="76"/>
      <c r="B14" s="91"/>
      <c r="C14" s="92"/>
      <c r="D14" s="92"/>
      <c r="E14" s="93"/>
      <c r="F14" s="12">
        <f t="shared" si="0"/>
        <v>0.33888888888888885</v>
      </c>
      <c r="H14" s="39"/>
    </row>
    <row r="15" spans="1:8" x14ac:dyDescent="0.55000000000000004">
      <c r="A15" s="76">
        <v>4</v>
      </c>
      <c r="B15" s="91" t="s">
        <v>13</v>
      </c>
      <c r="C15" s="92" t="s">
        <v>11</v>
      </c>
      <c r="D15" s="92" t="s">
        <v>6</v>
      </c>
      <c r="E15" s="93">
        <v>2</v>
      </c>
      <c r="F15" s="12">
        <f t="shared" si="0"/>
        <v>0.33888888888888885</v>
      </c>
      <c r="H15" s="39">
        <v>0</v>
      </c>
    </row>
    <row r="16" spans="1:8" ht="14" customHeight="1" x14ac:dyDescent="0.55000000000000004">
      <c r="A16" s="114">
        <v>4.01</v>
      </c>
      <c r="B16" s="115" t="s">
        <v>9</v>
      </c>
      <c r="C16" s="116" t="s">
        <v>46</v>
      </c>
      <c r="D16" s="116" t="s">
        <v>6</v>
      </c>
      <c r="E16" s="117">
        <v>0</v>
      </c>
      <c r="F16" s="90">
        <f t="shared" si="0"/>
        <v>0.34027777777777773</v>
      </c>
      <c r="G16" s="40"/>
      <c r="H16" s="13">
        <v>1.3888888888888887E-3</v>
      </c>
    </row>
    <row r="17" spans="1:254" x14ac:dyDescent="0.55000000000000004">
      <c r="A17" s="34"/>
      <c r="B17" s="2"/>
      <c r="C17" s="29"/>
      <c r="D17" s="29"/>
      <c r="E17" s="11">
        <v>0</v>
      </c>
      <c r="F17" s="12">
        <f t="shared" si="0"/>
        <v>0.34027777777777773</v>
      </c>
      <c r="H17" s="13">
        <v>0</v>
      </c>
    </row>
    <row r="18" spans="1:254" x14ac:dyDescent="0.55000000000000004">
      <c r="A18" s="34"/>
      <c r="B18" s="2"/>
      <c r="C18" s="29" t="s">
        <v>12</v>
      </c>
      <c r="D18" s="29"/>
      <c r="E18" s="11">
        <v>0</v>
      </c>
      <c r="F18" s="12">
        <f t="shared" si="0"/>
        <v>0.34027777777777773</v>
      </c>
      <c r="H18" s="13"/>
    </row>
    <row r="19" spans="1:254" x14ac:dyDescent="0.55000000000000004">
      <c r="A19" s="76">
        <f>5</f>
        <v>5</v>
      </c>
      <c r="B19" s="2"/>
      <c r="C19" s="29" t="s">
        <v>29</v>
      </c>
      <c r="D19" s="29" t="s">
        <v>6</v>
      </c>
      <c r="E19" s="11">
        <v>0</v>
      </c>
      <c r="F19" s="12">
        <f t="shared" si="0"/>
        <v>0.34027777777777773</v>
      </c>
      <c r="H19" s="39"/>
    </row>
    <row r="20" spans="1:254" x14ac:dyDescent="0.55000000000000004">
      <c r="A20" s="76">
        <f>A19+0.01</f>
        <v>5.01</v>
      </c>
      <c r="B20" s="91" t="s">
        <v>13</v>
      </c>
      <c r="C20" s="94" t="s">
        <v>40</v>
      </c>
      <c r="D20" s="92" t="s">
        <v>6</v>
      </c>
      <c r="E20" s="93">
        <v>5</v>
      </c>
      <c r="F20" s="12">
        <f t="shared" si="0"/>
        <v>0.34027777777777773</v>
      </c>
      <c r="H20" s="39">
        <v>0</v>
      </c>
    </row>
    <row r="21" spans="1:254" ht="35" customHeight="1" x14ac:dyDescent="0.55000000000000004">
      <c r="A21" s="76">
        <f t="shared" ref="A21:A40" si="2">A20+0.01</f>
        <v>5.0199999999999996</v>
      </c>
      <c r="B21" s="91" t="s">
        <v>13</v>
      </c>
      <c r="C21" s="94" t="s">
        <v>69</v>
      </c>
      <c r="D21" s="92" t="s">
        <v>62</v>
      </c>
      <c r="E21" s="93">
        <v>5</v>
      </c>
      <c r="F21" s="131">
        <f t="shared" si="0"/>
        <v>0.34374999999999994</v>
      </c>
      <c r="H21" s="39">
        <v>0</v>
      </c>
    </row>
    <row r="22" spans="1:254" x14ac:dyDescent="0.55000000000000004">
      <c r="A22" s="37">
        <f t="shared" si="2"/>
        <v>5.0299999999999994</v>
      </c>
      <c r="B22" s="21" t="s">
        <v>10</v>
      </c>
      <c r="C22" s="77" t="s">
        <v>14</v>
      </c>
      <c r="D22" s="23" t="s">
        <v>6</v>
      </c>
      <c r="E22" s="38">
        <v>0</v>
      </c>
      <c r="F22" s="90">
        <f t="shared" si="0"/>
        <v>0.34722222222222215</v>
      </c>
      <c r="H22" s="39">
        <v>0</v>
      </c>
    </row>
    <row r="23" spans="1:254" x14ac:dyDescent="0.55000000000000004">
      <c r="A23" s="37">
        <f t="shared" si="2"/>
        <v>5.0399999999999991</v>
      </c>
      <c r="B23" s="21" t="s">
        <v>10</v>
      </c>
      <c r="C23" s="77" t="s">
        <v>15</v>
      </c>
      <c r="D23" s="23" t="s">
        <v>6</v>
      </c>
      <c r="E23" s="38">
        <v>0</v>
      </c>
      <c r="F23" s="90">
        <f t="shared" si="0"/>
        <v>0.34722222222222215</v>
      </c>
      <c r="H23" s="39"/>
    </row>
    <row r="24" spans="1:254" s="41" customFormat="1" x14ac:dyDescent="0.55000000000000004">
      <c r="A24" s="76">
        <f t="shared" si="2"/>
        <v>5.0499999999999989</v>
      </c>
      <c r="B24" s="91" t="s">
        <v>13</v>
      </c>
      <c r="C24" s="94" t="s">
        <v>41</v>
      </c>
      <c r="D24" s="92" t="s">
        <v>6</v>
      </c>
      <c r="E24" s="93">
        <v>3</v>
      </c>
      <c r="F24" s="131">
        <f t="shared" si="0"/>
        <v>0.34722222222222215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ht="21.7" customHeight="1" x14ac:dyDescent="0.55000000000000004">
      <c r="A25" s="34">
        <f t="shared" si="2"/>
        <v>5.0599999999999987</v>
      </c>
      <c r="B25" s="28" t="s">
        <v>13</v>
      </c>
      <c r="C25" s="129" t="s">
        <v>68</v>
      </c>
      <c r="D25" s="29" t="s">
        <v>6</v>
      </c>
      <c r="E25" s="130">
        <v>5</v>
      </c>
      <c r="F25" s="32">
        <f t="shared" si="0"/>
        <v>0.34930555555555548</v>
      </c>
      <c r="H25" s="39">
        <v>0</v>
      </c>
    </row>
    <row r="26" spans="1:254" x14ac:dyDescent="0.55000000000000004">
      <c r="A26" s="37">
        <f t="shared" si="2"/>
        <v>5.0699999999999985</v>
      </c>
      <c r="B26" s="21" t="s">
        <v>10</v>
      </c>
      <c r="C26" s="77" t="s">
        <v>16</v>
      </c>
      <c r="D26" s="23" t="s">
        <v>6</v>
      </c>
      <c r="E26" s="38">
        <v>0</v>
      </c>
      <c r="F26" s="90">
        <f t="shared" si="0"/>
        <v>0.35277777777777769</v>
      </c>
      <c r="H26" s="39">
        <v>0</v>
      </c>
    </row>
    <row r="27" spans="1:254" x14ac:dyDescent="0.55000000000000004">
      <c r="A27" s="37">
        <f t="shared" si="2"/>
        <v>5.0799999999999983</v>
      </c>
      <c r="B27" s="21" t="s">
        <v>10</v>
      </c>
      <c r="C27" s="106" t="s">
        <v>17</v>
      </c>
      <c r="D27" s="107" t="s">
        <v>6</v>
      </c>
      <c r="E27" s="108">
        <v>0</v>
      </c>
      <c r="F27" s="90">
        <f t="shared" si="0"/>
        <v>0.35277777777777769</v>
      </c>
      <c r="H27" s="39"/>
    </row>
    <row r="28" spans="1:254" x14ac:dyDescent="0.55000000000000004">
      <c r="A28" s="37">
        <f t="shared" si="2"/>
        <v>5.0899999999999981</v>
      </c>
      <c r="B28" s="21" t="s">
        <v>10</v>
      </c>
      <c r="C28" s="109" t="s">
        <v>34</v>
      </c>
      <c r="D28" s="110" t="s">
        <v>6</v>
      </c>
      <c r="E28" s="111">
        <v>0</v>
      </c>
      <c r="F28" s="112">
        <f t="shared" si="0"/>
        <v>0.35277777777777769</v>
      </c>
      <c r="H28" s="36">
        <v>3.4722222222222225E-3</v>
      </c>
    </row>
    <row r="29" spans="1:254" ht="16.25" customHeight="1" x14ac:dyDescent="0.55000000000000004">
      <c r="A29" s="37">
        <f t="shared" si="2"/>
        <v>5.0999999999999979</v>
      </c>
      <c r="B29" s="21" t="s">
        <v>10</v>
      </c>
      <c r="C29" s="102" t="s">
        <v>18</v>
      </c>
      <c r="D29" s="103" t="s">
        <v>6</v>
      </c>
      <c r="E29" s="113">
        <v>0</v>
      </c>
      <c r="F29" s="105">
        <f t="shared" si="0"/>
        <v>0.35277777777777769</v>
      </c>
      <c r="H29" s="36">
        <v>3.4722222222222225E-3</v>
      </c>
    </row>
    <row r="30" spans="1:254" ht="21.7" customHeight="1" x14ac:dyDescent="0.55000000000000004">
      <c r="A30" s="76">
        <f t="shared" si="2"/>
        <v>5.1099999999999977</v>
      </c>
      <c r="B30" s="91" t="s">
        <v>13</v>
      </c>
      <c r="C30" s="122" t="s">
        <v>19</v>
      </c>
      <c r="D30" s="123" t="s">
        <v>6</v>
      </c>
      <c r="E30" s="124">
        <v>5</v>
      </c>
      <c r="F30" s="125">
        <f t="shared" si="0"/>
        <v>0.35277777777777769</v>
      </c>
      <c r="H30" s="36"/>
    </row>
    <row r="31" spans="1:254" x14ac:dyDescent="0.55000000000000004">
      <c r="A31" s="76">
        <f t="shared" si="2"/>
        <v>5.1199999999999974</v>
      </c>
      <c r="B31" s="91" t="s">
        <v>13</v>
      </c>
      <c r="C31" s="97" t="s">
        <v>51</v>
      </c>
      <c r="D31" s="83" t="s">
        <v>42</v>
      </c>
      <c r="E31" s="99">
        <v>5</v>
      </c>
      <c r="F31" s="98">
        <f t="shared" si="0"/>
        <v>0.3562499999999999</v>
      </c>
      <c r="H31" s="36"/>
    </row>
    <row r="32" spans="1:254" x14ac:dyDescent="0.55000000000000004">
      <c r="A32" s="76">
        <f t="shared" si="2"/>
        <v>5.1299999999999972</v>
      </c>
      <c r="B32" s="91" t="s">
        <v>13</v>
      </c>
      <c r="C32" s="97" t="s">
        <v>56</v>
      </c>
      <c r="D32" s="83" t="s">
        <v>6</v>
      </c>
      <c r="E32" s="99">
        <v>5</v>
      </c>
      <c r="F32" s="98">
        <f t="shared" si="0"/>
        <v>0.35972222222222211</v>
      </c>
      <c r="H32" s="36"/>
    </row>
    <row r="33" spans="1:10" ht="20" x14ac:dyDescent="0.55000000000000004">
      <c r="A33" s="76">
        <f t="shared" si="2"/>
        <v>5.139999999999997</v>
      </c>
      <c r="B33" s="91" t="s">
        <v>13</v>
      </c>
      <c r="C33" s="97" t="s">
        <v>57</v>
      </c>
      <c r="D33" s="83" t="s">
        <v>80</v>
      </c>
      <c r="E33" s="99">
        <v>5</v>
      </c>
      <c r="F33" s="98">
        <f t="shared" si="0"/>
        <v>0.36319444444444432</v>
      </c>
      <c r="H33" s="36"/>
    </row>
    <row r="34" spans="1:10" x14ac:dyDescent="0.55000000000000004">
      <c r="A34" s="76">
        <f t="shared" si="2"/>
        <v>5.1499999999999968</v>
      </c>
      <c r="B34" s="91" t="s">
        <v>13</v>
      </c>
      <c r="C34" s="97" t="s">
        <v>58</v>
      </c>
      <c r="D34" s="83" t="s">
        <v>6</v>
      </c>
      <c r="E34" s="99">
        <v>5</v>
      </c>
      <c r="F34" s="98">
        <f t="shared" si="0"/>
        <v>0.36666666666666653</v>
      </c>
      <c r="H34" s="36"/>
    </row>
    <row r="35" spans="1:10" x14ac:dyDescent="0.55000000000000004">
      <c r="A35" s="76">
        <f t="shared" si="2"/>
        <v>5.1599999999999966</v>
      </c>
      <c r="B35" s="91" t="s">
        <v>13</v>
      </c>
      <c r="C35" s="97" t="s">
        <v>60</v>
      </c>
      <c r="D35" s="83" t="s">
        <v>28</v>
      </c>
      <c r="E35" s="99">
        <v>5</v>
      </c>
      <c r="F35" s="98">
        <f t="shared" si="0"/>
        <v>0.37013888888888874</v>
      </c>
      <c r="H35" s="36"/>
    </row>
    <row r="36" spans="1:10" x14ac:dyDescent="0.55000000000000004">
      <c r="A36" s="76">
        <f t="shared" si="2"/>
        <v>5.1699999999999964</v>
      </c>
      <c r="B36" s="91"/>
      <c r="C36" s="97" t="s">
        <v>67</v>
      </c>
      <c r="D36" s="83" t="s">
        <v>65</v>
      </c>
      <c r="E36" s="99">
        <v>3</v>
      </c>
      <c r="F36" s="98">
        <f t="shared" si="0"/>
        <v>0.37361111111111095</v>
      </c>
      <c r="H36" s="36"/>
    </row>
    <row r="37" spans="1:10" ht="23.35" customHeight="1" x14ac:dyDescent="0.55000000000000004">
      <c r="A37" s="76">
        <f t="shared" si="2"/>
        <v>5.1799999999999962</v>
      </c>
      <c r="B37" s="132" t="s">
        <v>13</v>
      </c>
      <c r="C37" s="97" t="s">
        <v>63</v>
      </c>
      <c r="D37" s="83" t="s">
        <v>64</v>
      </c>
      <c r="E37" s="99">
        <v>5</v>
      </c>
      <c r="F37" s="98">
        <f t="shared" si="0"/>
        <v>0.37569444444444428</v>
      </c>
      <c r="H37" s="36"/>
    </row>
    <row r="38" spans="1:10" ht="16.7" customHeight="1" x14ac:dyDescent="0.55000000000000004">
      <c r="A38" s="76">
        <f t="shared" si="2"/>
        <v>5.1899999999999959</v>
      </c>
      <c r="B38" s="133" t="s">
        <v>13</v>
      </c>
      <c r="C38" s="97" t="s">
        <v>66</v>
      </c>
      <c r="D38" s="83" t="s">
        <v>28</v>
      </c>
      <c r="E38" s="99">
        <v>5</v>
      </c>
      <c r="F38" s="98">
        <f t="shared" si="0"/>
        <v>0.37916666666666649</v>
      </c>
      <c r="H38" s="36"/>
    </row>
    <row r="39" spans="1:10" ht="22" customHeight="1" x14ac:dyDescent="0.55000000000000004">
      <c r="A39" s="76">
        <f t="shared" si="2"/>
        <v>5.1999999999999957</v>
      </c>
      <c r="B39" s="133" t="s">
        <v>13</v>
      </c>
      <c r="C39" s="97" t="s">
        <v>71</v>
      </c>
      <c r="D39" s="83" t="s">
        <v>72</v>
      </c>
      <c r="E39" s="99">
        <v>5</v>
      </c>
      <c r="F39" s="98">
        <f t="shared" si="0"/>
        <v>0.3826388888888887</v>
      </c>
      <c r="H39" s="36"/>
    </row>
    <row r="40" spans="1:10" ht="22" customHeight="1" x14ac:dyDescent="0.55000000000000004">
      <c r="A40" s="76">
        <f t="shared" si="2"/>
        <v>5.2099999999999955</v>
      </c>
      <c r="B40" s="133" t="s">
        <v>13</v>
      </c>
      <c r="C40" s="97" t="s">
        <v>81</v>
      </c>
      <c r="D40" s="83" t="s">
        <v>82</v>
      </c>
      <c r="E40" s="99">
        <v>10</v>
      </c>
      <c r="F40" s="98">
        <f t="shared" si="0"/>
        <v>0.38611111111111091</v>
      </c>
      <c r="H40" s="36"/>
    </row>
    <row r="41" spans="1:10" ht="22" customHeight="1" x14ac:dyDescent="0.55000000000000004">
      <c r="A41" s="96">
        <f>A50+0.01</f>
        <v>7.0299999999999994</v>
      </c>
      <c r="B41" s="72" t="s">
        <v>13</v>
      </c>
      <c r="C41" s="82" t="s">
        <v>37</v>
      </c>
      <c r="D41" s="83" t="s">
        <v>44</v>
      </c>
      <c r="E41" s="99">
        <v>5</v>
      </c>
      <c r="F41" s="98">
        <f t="shared" si="0"/>
        <v>0.39305555555555532</v>
      </c>
      <c r="H41" s="36"/>
    </row>
    <row r="42" spans="1:10" x14ac:dyDescent="0.55000000000000004">
      <c r="A42" s="96">
        <f>A41+0.01</f>
        <v>7.0399999999999991</v>
      </c>
      <c r="B42" s="72" t="s">
        <v>13</v>
      </c>
      <c r="C42" s="82" t="s">
        <v>38</v>
      </c>
      <c r="D42" s="83" t="s">
        <v>44</v>
      </c>
      <c r="E42" s="99">
        <v>5</v>
      </c>
      <c r="F42" s="98">
        <f t="shared" si="0"/>
        <v>0.39652777777777753</v>
      </c>
      <c r="H42" s="36">
        <v>3.4722222222222225E-3</v>
      </c>
    </row>
    <row r="43" spans="1:10" x14ac:dyDescent="0.55000000000000004">
      <c r="A43" s="76"/>
      <c r="B43" s="133"/>
      <c r="C43" s="97"/>
      <c r="D43" s="83"/>
      <c r="E43" s="99"/>
      <c r="F43" s="98">
        <f t="shared" si="0"/>
        <v>0.39999999999999974</v>
      </c>
      <c r="H43" s="36">
        <v>3.4722222222222225E-3</v>
      </c>
      <c r="J43" s="75"/>
    </row>
    <row r="44" spans="1:10" x14ac:dyDescent="0.55000000000000004">
      <c r="A44" s="76">
        <f>6</f>
        <v>6</v>
      </c>
      <c r="B44" s="71"/>
      <c r="C44" s="83" t="s">
        <v>30</v>
      </c>
      <c r="D44" s="83"/>
      <c r="E44" s="99"/>
      <c r="F44" s="98">
        <f t="shared" si="0"/>
        <v>0.39999999999999974</v>
      </c>
      <c r="H44" s="36">
        <v>3.4722222222222225E-3</v>
      </c>
    </row>
    <row r="45" spans="1:10" ht="15" customHeight="1" x14ac:dyDescent="0.55000000000000004">
      <c r="A45" s="96">
        <f>A44+0.01</f>
        <v>6.01</v>
      </c>
      <c r="B45" s="71" t="s">
        <v>13</v>
      </c>
      <c r="C45" s="97" t="s">
        <v>59</v>
      </c>
      <c r="D45" s="83" t="s">
        <v>20</v>
      </c>
      <c r="E45" s="99">
        <v>10</v>
      </c>
      <c r="F45" s="98">
        <f t="shared" si="0"/>
        <v>0.39999999999999974</v>
      </c>
      <c r="H45" s="36"/>
    </row>
    <row r="46" spans="1:10" ht="15" customHeight="1" x14ac:dyDescent="0.55000000000000004">
      <c r="A46" s="96">
        <f t="shared" ref="A46:A47" si="3">A45+0.01</f>
        <v>6.02</v>
      </c>
      <c r="B46" s="71" t="s">
        <v>13</v>
      </c>
      <c r="C46" s="97" t="s">
        <v>43</v>
      </c>
      <c r="D46" s="83" t="s">
        <v>22</v>
      </c>
      <c r="E46" s="100">
        <v>10</v>
      </c>
      <c r="F46" s="98">
        <f t="shared" si="0"/>
        <v>0.40694444444444416</v>
      </c>
      <c r="H46" s="36"/>
    </row>
    <row r="47" spans="1:10" x14ac:dyDescent="0.55000000000000004">
      <c r="A47" s="96">
        <f t="shared" si="3"/>
        <v>6.0299999999999994</v>
      </c>
      <c r="B47" s="126" t="s">
        <v>13</v>
      </c>
      <c r="C47" s="122" t="s">
        <v>23</v>
      </c>
      <c r="D47" s="123" t="s">
        <v>49</v>
      </c>
      <c r="E47" s="124">
        <v>10</v>
      </c>
      <c r="F47" s="98">
        <f t="shared" si="0"/>
        <v>0.41388888888888858</v>
      </c>
      <c r="H47" s="36">
        <v>3.4722222222222225E-3</v>
      </c>
      <c r="J47" s="75"/>
    </row>
    <row r="48" spans="1:10" x14ac:dyDescent="0.55000000000000004">
      <c r="A48" s="96">
        <v>7</v>
      </c>
      <c r="B48" s="71"/>
      <c r="C48" s="83" t="s">
        <v>31</v>
      </c>
      <c r="D48" s="83"/>
      <c r="E48" s="99"/>
      <c r="F48" s="98">
        <f t="shared" si="0"/>
        <v>0.420833333333333</v>
      </c>
      <c r="H48" s="36">
        <v>3.4722222222222225E-3</v>
      </c>
    </row>
    <row r="49" spans="1:10" ht="30" x14ac:dyDescent="0.55000000000000004">
      <c r="A49" s="96">
        <f t="shared" ref="A49:A59" si="4">A48+0.01</f>
        <v>7.01</v>
      </c>
      <c r="B49" s="72" t="s">
        <v>13</v>
      </c>
      <c r="C49" s="97" t="s">
        <v>61</v>
      </c>
      <c r="D49" s="83" t="s">
        <v>35</v>
      </c>
      <c r="E49" s="99">
        <v>3</v>
      </c>
      <c r="F49" s="98">
        <f t="shared" si="0"/>
        <v>0.420833333333333</v>
      </c>
      <c r="H49" s="36"/>
    </row>
    <row r="50" spans="1:10" ht="14.35" customHeight="1" x14ac:dyDescent="0.55000000000000004">
      <c r="A50" s="96">
        <f>A49+0.01</f>
        <v>7.02</v>
      </c>
      <c r="B50" s="71" t="s">
        <v>13</v>
      </c>
      <c r="C50" s="82" t="s">
        <v>36</v>
      </c>
      <c r="D50" s="83" t="s">
        <v>48</v>
      </c>
      <c r="E50" s="99">
        <v>3</v>
      </c>
      <c r="F50" s="98">
        <f t="shared" si="0"/>
        <v>0.42291666666666633</v>
      </c>
      <c r="H50" s="36"/>
    </row>
    <row r="51" spans="1:10" ht="15" customHeight="1" x14ac:dyDescent="0.55000000000000004">
      <c r="A51" s="96">
        <f>A42+0.01</f>
        <v>7.0499999999999989</v>
      </c>
      <c r="B51" s="72" t="s">
        <v>13</v>
      </c>
      <c r="C51" s="82" t="s">
        <v>39</v>
      </c>
      <c r="D51" s="83" t="s">
        <v>45</v>
      </c>
      <c r="E51" s="99">
        <v>5</v>
      </c>
      <c r="F51" s="98">
        <f t="shared" si="0"/>
        <v>0.42499999999999966</v>
      </c>
      <c r="H51" s="36"/>
    </row>
    <row r="52" spans="1:10" x14ac:dyDescent="0.55000000000000004">
      <c r="A52" s="96">
        <v>8</v>
      </c>
      <c r="B52" s="71"/>
      <c r="C52" s="83" t="s">
        <v>32</v>
      </c>
      <c r="D52" s="83"/>
      <c r="E52" s="99"/>
      <c r="F52" s="98">
        <f t="shared" si="0"/>
        <v>0.42847222222222187</v>
      </c>
      <c r="H52" s="36"/>
      <c r="J52" s="75"/>
    </row>
    <row r="53" spans="1:10" x14ac:dyDescent="0.55000000000000004">
      <c r="A53" s="96">
        <v>9</v>
      </c>
      <c r="B53" s="71"/>
      <c r="C53" s="83" t="s">
        <v>33</v>
      </c>
      <c r="D53" s="83"/>
      <c r="E53" s="99"/>
      <c r="F53" s="98">
        <f t="shared" si="0"/>
        <v>0.42847222222222187</v>
      </c>
      <c r="H53" s="36">
        <v>2.0833333333333333E-3</v>
      </c>
    </row>
    <row r="54" spans="1:10" ht="20" x14ac:dyDescent="0.55000000000000004">
      <c r="A54" s="101">
        <f t="shared" si="4"/>
        <v>9.01</v>
      </c>
      <c r="B54" s="89" t="s">
        <v>10</v>
      </c>
      <c r="C54" s="102" t="s">
        <v>73</v>
      </c>
      <c r="D54" s="103" t="s">
        <v>70</v>
      </c>
      <c r="E54" s="104">
        <v>0</v>
      </c>
      <c r="F54" s="105">
        <f t="shared" si="0"/>
        <v>0.42847222222222187</v>
      </c>
      <c r="H54" s="36"/>
    </row>
    <row r="55" spans="1:10" ht="20" x14ac:dyDescent="0.55000000000000004">
      <c r="A55" s="101">
        <f t="shared" si="4"/>
        <v>9.02</v>
      </c>
      <c r="B55" s="89" t="s">
        <v>10</v>
      </c>
      <c r="C55" s="102" t="s">
        <v>74</v>
      </c>
      <c r="D55" s="103" t="s">
        <v>70</v>
      </c>
      <c r="E55" s="104">
        <v>0</v>
      </c>
      <c r="F55" s="105">
        <f t="shared" si="0"/>
        <v>0.42847222222222187</v>
      </c>
      <c r="H55" s="95"/>
    </row>
    <row r="56" spans="1:10" ht="20" x14ac:dyDescent="0.55000000000000004">
      <c r="A56" s="101">
        <f t="shared" si="4"/>
        <v>9.0299999999999994</v>
      </c>
      <c r="B56" s="89" t="s">
        <v>10</v>
      </c>
      <c r="C56" s="102" t="s">
        <v>75</v>
      </c>
      <c r="D56" s="103" t="s">
        <v>70</v>
      </c>
      <c r="E56" s="104">
        <v>0</v>
      </c>
      <c r="F56" s="105">
        <f t="shared" si="0"/>
        <v>0.42847222222222187</v>
      </c>
      <c r="H56" s="127"/>
    </row>
    <row r="57" spans="1:10" ht="20" x14ac:dyDescent="0.55000000000000004">
      <c r="A57" s="101">
        <f t="shared" si="4"/>
        <v>9.0399999999999991</v>
      </c>
      <c r="B57" s="89" t="s">
        <v>10</v>
      </c>
      <c r="C57" s="102" t="s">
        <v>76</v>
      </c>
      <c r="D57" s="103" t="s">
        <v>70</v>
      </c>
      <c r="E57" s="104">
        <v>0</v>
      </c>
      <c r="F57" s="105">
        <f t="shared" si="0"/>
        <v>0.42847222222222187</v>
      </c>
      <c r="H57" s="127"/>
    </row>
    <row r="58" spans="1:10" ht="20" x14ac:dyDescent="0.55000000000000004">
      <c r="A58" s="101">
        <f t="shared" si="4"/>
        <v>9.0499999999999989</v>
      </c>
      <c r="B58" s="89" t="s">
        <v>10</v>
      </c>
      <c r="C58" s="102" t="s">
        <v>77</v>
      </c>
      <c r="D58" s="103" t="s">
        <v>70</v>
      </c>
      <c r="E58" s="104">
        <v>0</v>
      </c>
      <c r="F58" s="105">
        <f t="shared" ref="F58" si="5">F57+TIME(0,E57,0)</f>
        <v>0.42847222222222187</v>
      </c>
      <c r="H58" s="127"/>
    </row>
    <row r="59" spans="1:10" ht="20" x14ac:dyDescent="0.55000000000000004">
      <c r="A59" s="101">
        <f t="shared" si="4"/>
        <v>9.0599999999999987</v>
      </c>
      <c r="B59" s="89" t="s">
        <v>10</v>
      </c>
      <c r="C59" s="102" t="s">
        <v>78</v>
      </c>
      <c r="D59" s="103" t="s">
        <v>70</v>
      </c>
      <c r="E59" s="104">
        <v>0</v>
      </c>
      <c r="F59" s="105">
        <f t="shared" ref="F59" si="6">F58+TIME(0,E58,0)</f>
        <v>0.42847222222222187</v>
      </c>
      <c r="H59" s="127"/>
    </row>
    <row r="60" spans="1:10" ht="21.75" customHeight="1" x14ac:dyDescent="0.55000000000000004">
      <c r="A60" s="96">
        <v>10</v>
      </c>
      <c r="B60" s="71" t="s">
        <v>13</v>
      </c>
      <c r="C60" s="83" t="s">
        <v>24</v>
      </c>
      <c r="D60" s="83" t="s">
        <v>6</v>
      </c>
      <c r="E60" s="99">
        <v>3</v>
      </c>
      <c r="F60" s="125">
        <f t="shared" si="0"/>
        <v>0.42847222222222187</v>
      </c>
      <c r="H60" s="13"/>
    </row>
    <row r="61" spans="1:10" x14ac:dyDescent="0.55000000000000004">
      <c r="A61" s="118"/>
      <c r="B61" s="119"/>
      <c r="C61" s="120"/>
      <c r="D61" s="120"/>
      <c r="E61" s="121"/>
      <c r="F61" s="98">
        <f t="shared" si="0"/>
        <v>0.43055555555555519</v>
      </c>
      <c r="H61" s="13"/>
    </row>
    <row r="62" spans="1:10" x14ac:dyDescent="0.55000000000000004">
      <c r="A62" s="84"/>
      <c r="B62" s="78"/>
      <c r="C62" s="88"/>
      <c r="D62" s="85"/>
      <c r="E62" s="86"/>
      <c r="F62" s="87"/>
      <c r="H62" s="43"/>
    </row>
    <row r="63" spans="1:10" x14ac:dyDescent="0.55000000000000004">
      <c r="A63" s="128">
        <v>11</v>
      </c>
      <c r="B63" s="73" t="s">
        <v>21</v>
      </c>
      <c r="C63" s="74" t="s">
        <v>25</v>
      </c>
      <c r="D63" s="79" t="s">
        <v>6</v>
      </c>
      <c r="E63" s="80"/>
      <c r="F63" s="81" t="s">
        <v>50</v>
      </c>
      <c r="H63" s="48"/>
    </row>
    <row r="64" spans="1:10" x14ac:dyDescent="0.55000000000000004">
      <c r="A64" s="44"/>
      <c r="B64" s="45"/>
      <c r="C64" s="42"/>
      <c r="D64" s="42"/>
      <c r="E64" s="46"/>
      <c r="F64" s="47"/>
      <c r="H64" s="50" t="s">
        <v>1</v>
      </c>
    </row>
    <row r="65" spans="1:8" x14ac:dyDescent="0.55000000000000004">
      <c r="A65" s="49" t="s">
        <v>1</v>
      </c>
      <c r="B65" s="45" t="s">
        <v>1</v>
      </c>
      <c r="C65" s="42" t="s">
        <v>26</v>
      </c>
      <c r="D65" s="42"/>
      <c r="E65" s="46" t="s">
        <v>1</v>
      </c>
      <c r="F65" s="47" t="s">
        <v>1</v>
      </c>
      <c r="H65" s="55"/>
    </row>
    <row r="66" spans="1:8" x14ac:dyDescent="0.55000000000000004">
      <c r="A66" s="45"/>
      <c r="B66" s="51"/>
      <c r="C66" s="42" t="s">
        <v>27</v>
      </c>
      <c r="D66" s="52"/>
      <c r="E66" s="53"/>
      <c r="F66" s="54"/>
      <c r="H66" s="61"/>
    </row>
    <row r="67" spans="1:8" x14ac:dyDescent="0.55000000000000004">
      <c r="A67" s="45"/>
      <c r="B67" s="56"/>
      <c r="C67" s="57"/>
      <c r="D67" s="58"/>
      <c r="E67" s="59"/>
      <c r="F67" s="60"/>
    </row>
    <row r="68" spans="1:8" x14ac:dyDescent="0.55000000000000004">
      <c r="A68" s="62"/>
      <c r="B68" s="63"/>
      <c r="C68" s="64"/>
    </row>
    <row r="69" spans="1:8" x14ac:dyDescent="0.55000000000000004">
      <c r="A69" s="62"/>
      <c r="B69" s="63"/>
      <c r="C69" s="69"/>
      <c r="D69" s="69"/>
    </row>
    <row r="70" spans="1:8" x14ac:dyDescent="0.55000000000000004">
      <c r="A70" s="62"/>
      <c r="B70" s="63"/>
      <c r="C70" s="70"/>
      <c r="D70" s="69"/>
    </row>
    <row r="71" spans="1:8" x14ac:dyDescent="0.55000000000000004">
      <c r="D71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2019-12-08T11:00:41Z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