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Documents\IEEE 802\IEEE\802\Meetings\18_11\"/>
    </mc:Choice>
  </mc:AlternateContent>
  <xr:revisionPtr revIDLastSave="2" documentId="8_{91E1C310-B690-47CE-B487-37014ACEDA5C}" xr6:coauthVersionLast="38" xr6:coauthVersionMax="38" xr10:uidLastSave="{13FB91B3-3215-4605-A9FA-9F138EDAF750}"/>
  <bookViews>
    <workbookView xWindow="0" yWindow="0" windowWidth="19200" windowHeight="7990" xr2:uid="{00000000-000D-0000-FFFF-FFFF00000000}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EC_Opening_Agenda!$A$1:$E$41</definedName>
    <definedName name="PRINT_AREA_MI_1">EC_Opening_Agenda!$A$1:$E$41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A10" i="1"/>
  <c r="A11" i="1" s="1"/>
  <c r="A40" i="1" l="1"/>
  <c r="A34" i="1"/>
  <c r="A35" i="1" s="1"/>
  <c r="A36" i="1" s="1"/>
  <c r="A37" i="1" s="1"/>
  <c r="A38" i="1" s="1"/>
  <c r="A41" i="1" l="1"/>
  <c r="A42" i="1" s="1"/>
  <c r="A43" i="1" s="1"/>
  <c r="A44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7" i="1"/>
  <c r="A48" i="1" s="1"/>
  <c r="F10" i="1" l="1"/>
  <c r="F11" i="1" s="1"/>
  <c r="F12" i="1" s="1"/>
  <c r="F13" i="1" s="1"/>
  <c r="F14" i="1" s="1"/>
  <c r="F15" i="1" s="1"/>
  <c r="F16" i="1" s="1"/>
  <c r="A49" i="1"/>
  <c r="A50" i="1" s="1"/>
  <c r="A51" i="1" s="1"/>
  <c r="A52" i="1" s="1"/>
  <c r="A53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4" i="1" l="1"/>
  <c r="F55" i="1" s="1"/>
  <c r="F52" i="1"/>
  <c r="F53" i="1" s="1"/>
</calcChain>
</file>

<file path=xl/sharedStrings.xml><?xml version="1.0" encoding="utf-8"?>
<sst xmlns="http://schemas.openxmlformats.org/spreadsheetml/2006/main" count="145" uniqueCount="76">
  <si>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</si>
  <si>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</si>
  <si>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</si>
  <si>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</si>
  <si>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</si>
  <si>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</si>
  <si>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</si>
  <si>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</si>
  <si>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</si>
  <si>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</si>
  <si>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</si>
  <si>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</si>
  <si>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</si>
  <si>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</si>
  <si>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</si>
  <si>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</si>
  <si>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</si>
  <si>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</si>
  <si>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</si>
  <si>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</si>
  <si>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</si>
  <si>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</si>
  <si>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</si>
  <si>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</si>
  <si>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</si>
  <si>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</si>
  <si>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</si>
  <si>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</si>
  <si>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</si>
  <si>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</si>
  <si>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</si>
  <si>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</si>
  <si>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</si>
  <si>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</si>
  <si>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</si>
  <si>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</si>
  <si>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</si>
  <si>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</si>
  <si>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</si>
  <si>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</si>
  <si>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</si>
  <si>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</si>
  <si>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</si>
  <si>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</si>
  <si>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</si>
  <si>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</si>
  <si>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</si>
  <si>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</si>
  <si>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DAmbrosia</t>
  </si>
  <si>
    <t>Goldberg</t>
  </si>
  <si>
    <t>Current / Future venues</t>
  </si>
  <si>
    <t>Stanley</t>
  </si>
  <si>
    <t>Tutorial Schedule and Cross 802 Topics</t>
  </si>
  <si>
    <t>Holcomb</t>
  </si>
  <si>
    <t xml:space="preserve">APPROVE Motion: Approve  minutes of Jul 2018 Opening Meeting
https://mentor.ieee.org/802-ec/dcn/18/ec-18-0114-00-00EC-802-ec-jul-2018-opening-minutes.pdf </t>
  </si>
  <si>
    <t>AGENDA  -  IEEE 802 LMSC EXECUTIVE COMMITTEE MEETING
IEEE 802 LMSC 120th Plenary Session</t>
  </si>
  <si>
    <t>Monday 8:00AM -10:30AM 
Nov 12, 2018</t>
  </si>
  <si>
    <t xml:space="preserve">APPROVE Motion: Approve  minutes of Jul 2018 Closing Meeting
https://mentor.ieee.org/802-ec/dcn/18/ec-18-0132-00-00EC-802-ec-jul-2018-closing-minutes.pdf </t>
  </si>
  <si>
    <t>IEEE 802 Participation Slide</t>
  </si>
  <si>
    <t>Parsons</t>
  </si>
  <si>
    <t xml:space="preserve">Action Item Recap (Jul Plenary,  July LeaderCon, EC Oct Teleconference).  </t>
  </si>
  <si>
    <t>Zimmerman</t>
  </si>
  <si>
    <t>myProject Redesign Update</t>
  </si>
  <si>
    <t>Marks</t>
  </si>
  <si>
    <t xml:space="preserve">APPROVE Motion: Approve  minutes of Oct 2018 EC teleconference call
https://mentor.ieee.org/802-ec/dcn/18/ec-18-0185-00-00EC-oct-2-2018-ec-teleconfernce-minutes.pdf </t>
  </si>
  <si>
    <t xml:space="preserve">Update on the IEEE-SA Fellowship Program
</t>
  </si>
  <si>
    <t>10:30AM</t>
  </si>
  <si>
    <t>Fee Waivers: Invited Guests: 
Motion: Approve meeting fee waivers for the Jul 2018 LMSC session for the following individuals:
          Russ Housley, IETF Delegate
          Masanori Kando, Deputy Secretary General of APT
M: Holcomb
S: Stanley</t>
  </si>
  <si>
    <t xml:space="preserve">IEEE-SA Document publication priority update: https://mentor.ieee.org/802-ec/dcn/18/ec-18-0209-00-00SA-ieee-802-november2018-publicationreport.pdf </t>
  </si>
  <si>
    <t>IEEE-SA PR and Mktg Tracking Reports: https://mentor.ieee.org/802-ec/dcn/18/ec-18-0208-00-00SA-ieee-802-november2018-prandmarketingreport.pdf</t>
  </si>
  <si>
    <t>IEEE-SA Solutions : https://mentor.ieee.org/802-ec/dcn/18/ec-18-0211-00-00SA-ieee-802-november2018-solutionsreport.pdf</t>
  </si>
  <si>
    <t>IEEE-SA PAR Summary: https://mentor.ieee.org/802-ec/dcn/18/ec-18-0205-00-00SA-ieee-802-november2018-activeparreport.pdf</t>
  </si>
  <si>
    <t>IEEE-SA Active Standards Report: https://mentor.ieee.org/802-ec/dcn/18/ec-18-0206-00-00SA-ieee-802-november2018-activestandardsreport.pdf</t>
  </si>
  <si>
    <t>IEEE-SA Standards Download Report: https://mentor.ieee.org/802-ec/dcn/18/ec-18-0210-00-00SA-ieee-802-november2018-standardsdownloadreport.pdf</t>
  </si>
  <si>
    <t xml:space="preserve">IEEE-SA Get Program Report: https://mentor.ieee.org/802-ec/dcn/18/ec-18-0207-00-00SA-ieee-802-november2018-getprogramreport.pdf 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</si>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</sst>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topLeftCell="A22" zoomScale="120" zoomScaleNormal="120" workbookViewId="0">
      <selection activeCell="J26" sqref="J26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75</v>
      </c>
      <c r="B1" s="2"/>
      <c r="C1" s="3" t="s">
        <v>55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56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8" x14ac:dyDescent="0.4">
      <c r="A10" s="34">
        <f>A9+1</f>
        <v>3</v>
      </c>
      <c r="B10" s="2" t="s">
        <v>13</v>
      </c>
      <c r="C10" s="29" t="s">
        <v>58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1.5" x14ac:dyDescent="0.4">
      <c r="A11" s="37">
        <f>A10+0.01</f>
        <v>3.01</v>
      </c>
      <c r="B11" s="21" t="s">
        <v>9</v>
      </c>
      <c r="C11" s="23" t="s">
        <v>54</v>
      </c>
      <c r="D11" s="23" t="s">
        <v>30</v>
      </c>
      <c r="E11" s="38">
        <v>0</v>
      </c>
      <c r="F11" s="90">
        <f t="shared" si="0"/>
        <v>0.33888888888888885</v>
      </c>
      <c r="H11" s="39">
        <v>0</v>
      </c>
    </row>
    <row r="12" spans="1:8" ht="21" x14ac:dyDescent="0.4">
      <c r="A12" s="37">
        <f t="shared" ref="A12:A13" si="1">A11+0.01</f>
        <v>3.0199999999999996</v>
      </c>
      <c r="B12" s="21" t="s">
        <v>9</v>
      </c>
      <c r="C12" s="23" t="s">
        <v>57</v>
      </c>
      <c r="D12" s="23" t="s">
        <v>30</v>
      </c>
      <c r="E12" s="38">
        <v>0</v>
      </c>
      <c r="F12" s="90">
        <f t="shared" si="0"/>
        <v>0.33888888888888885</v>
      </c>
      <c r="H12" s="39"/>
    </row>
    <row r="13" spans="1:8" ht="33" customHeight="1" x14ac:dyDescent="0.4">
      <c r="A13" s="37">
        <f t="shared" si="1"/>
        <v>3.0299999999999994</v>
      </c>
      <c r="B13" s="21" t="s">
        <v>9</v>
      </c>
      <c r="C13" s="23" t="s">
        <v>64</v>
      </c>
      <c r="D13" s="23" t="s">
        <v>30</v>
      </c>
      <c r="E13" s="38">
        <v>0</v>
      </c>
      <c r="F13" s="90">
        <f t="shared" si="0"/>
        <v>0.33888888888888885</v>
      </c>
      <c r="H13" s="39"/>
    </row>
    <row r="14" spans="1:8" x14ac:dyDescent="0.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4">
      <c r="A15" s="76">
        <v>4</v>
      </c>
      <c r="B15" s="91" t="s">
        <v>13</v>
      </c>
      <c r="C15" s="92" t="s">
        <v>11</v>
      </c>
      <c r="D15" s="92" t="s">
        <v>6</v>
      </c>
      <c r="E15" s="93">
        <v>3</v>
      </c>
      <c r="F15" s="12">
        <f t="shared" si="0"/>
        <v>0.33888888888888885</v>
      </c>
      <c r="H15" s="39">
        <v>0</v>
      </c>
    </row>
    <row r="16" spans="1:8" ht="77.5" customHeight="1" x14ac:dyDescent="0.4">
      <c r="A16" s="114">
        <v>4.01</v>
      </c>
      <c r="B16" s="115" t="s">
        <v>9</v>
      </c>
      <c r="C16" s="116" t="s">
        <v>67</v>
      </c>
      <c r="D16" s="116" t="s">
        <v>6</v>
      </c>
      <c r="E16" s="117">
        <v>0</v>
      </c>
      <c r="F16" s="90">
        <f t="shared" si="0"/>
        <v>0.34097222222222218</v>
      </c>
      <c r="G16" s="40"/>
      <c r="H16" s="13">
        <v>1.3888888888888887E-3</v>
      </c>
    </row>
    <row r="17" spans="1:254" s="135" customFormat="1" ht="12" customHeight="1" x14ac:dyDescent="0.4">
      <c r="A17" s="76">
        <f>A16+0.01</f>
        <v>4.0199999999999996</v>
      </c>
      <c r="B17" s="129" t="s">
        <v>13</v>
      </c>
      <c r="C17" s="130" t="s">
        <v>65</v>
      </c>
      <c r="D17" s="130" t="s">
        <v>59</v>
      </c>
      <c r="E17" s="131">
        <v>5</v>
      </c>
      <c r="F17" s="12">
        <f t="shared" si="0"/>
        <v>0.34097222222222218</v>
      </c>
      <c r="G17" s="13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0.34444444444444439</v>
      </c>
      <c r="H18" s="13">
        <v>0</v>
      </c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0.34444444444444439</v>
      </c>
      <c r="H19" s="13"/>
    </row>
    <row r="20" spans="1:254" x14ac:dyDescent="0.4">
      <c r="A20" s="76">
        <f>5</f>
        <v>5</v>
      </c>
      <c r="B20" s="2"/>
      <c r="C20" s="29" t="s">
        <v>32</v>
      </c>
      <c r="D20" s="29" t="s">
        <v>6</v>
      </c>
      <c r="E20" s="11">
        <v>0</v>
      </c>
      <c r="F20" s="12">
        <f t="shared" si="0"/>
        <v>0.34444444444444439</v>
      </c>
      <c r="H20" s="39"/>
    </row>
    <row r="21" spans="1:254" x14ac:dyDescent="0.4">
      <c r="A21" s="76">
        <f>A20+0.01</f>
        <v>5.01</v>
      </c>
      <c r="B21" s="91" t="s">
        <v>13</v>
      </c>
      <c r="C21" s="94" t="s">
        <v>46</v>
      </c>
      <c r="D21" s="92" t="s">
        <v>6</v>
      </c>
      <c r="E21" s="93">
        <v>10</v>
      </c>
      <c r="F21" s="12">
        <f t="shared" si="0"/>
        <v>0.34444444444444439</v>
      </c>
      <c r="H21" s="39">
        <v>0</v>
      </c>
    </row>
    <row r="22" spans="1:254" x14ac:dyDescent="0.4">
      <c r="A22" s="37">
        <f t="shared" ref="A22:A33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0.35138888888888881</v>
      </c>
      <c r="H22" s="39">
        <v>0</v>
      </c>
    </row>
    <row r="23" spans="1:254" x14ac:dyDescent="0.4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0.35138888888888881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0.35138888888888881</v>
      </c>
      <c r="H24" s="39"/>
    </row>
    <row r="25" spans="1:254" s="41" customFormat="1" x14ac:dyDescent="0.4">
      <c r="A25" s="76">
        <f t="shared" si="2"/>
        <v>5.0499999999999989</v>
      </c>
      <c r="B25" s="91" t="s">
        <v>13</v>
      </c>
      <c r="C25" s="94" t="s">
        <v>47</v>
      </c>
      <c r="D25" s="92" t="s">
        <v>6</v>
      </c>
      <c r="E25" s="93">
        <v>1</v>
      </c>
      <c r="F25" s="137">
        <f t="shared" si="0"/>
        <v>0.35138888888888881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76">
        <f t="shared" si="2"/>
        <v>5.0599999999999987</v>
      </c>
      <c r="B26" s="91" t="s">
        <v>13</v>
      </c>
      <c r="C26" s="94" t="s">
        <v>52</v>
      </c>
      <c r="D26" s="92" t="s">
        <v>6</v>
      </c>
      <c r="E26" s="93">
        <v>1</v>
      </c>
      <c r="F26" s="137">
        <f t="shared" si="0"/>
        <v>0.35208333333333325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0.35277777777777769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0.35277777777777769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09" t="s">
        <v>38</v>
      </c>
      <c r="D29" s="110" t="s">
        <v>6</v>
      </c>
      <c r="E29" s="111">
        <v>0</v>
      </c>
      <c r="F29" s="112">
        <f t="shared" si="0"/>
        <v>0.35277777777777769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0.35277777777777769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0.35277777777777769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7" t="s">
        <v>60</v>
      </c>
      <c r="D32" s="83" t="s">
        <v>48</v>
      </c>
      <c r="E32" s="99">
        <v>10</v>
      </c>
      <c r="F32" s="98">
        <f t="shared" si="0"/>
        <v>0.3562499999999999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7" t="s">
        <v>45</v>
      </c>
      <c r="D33" s="83" t="s">
        <v>6</v>
      </c>
      <c r="E33" s="99">
        <v>5</v>
      </c>
      <c r="F33" s="98">
        <f t="shared" si="0"/>
        <v>0.36319444444444432</v>
      </c>
      <c r="H33" s="36"/>
    </row>
    <row r="34" spans="1:10" x14ac:dyDescent="0.4">
      <c r="A34" s="76">
        <f>6</f>
        <v>6</v>
      </c>
      <c r="B34" s="71"/>
      <c r="C34" s="83" t="s">
        <v>33</v>
      </c>
      <c r="D34" s="83"/>
      <c r="E34" s="99"/>
      <c r="F34" s="98">
        <f>F33+TIME(0,E33,0)</f>
        <v>0.36666666666666653</v>
      </c>
      <c r="H34" s="36">
        <v>3.4722222222222225E-3</v>
      </c>
    </row>
    <row r="35" spans="1:10" x14ac:dyDescent="0.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20</v>
      </c>
      <c r="F35" s="98">
        <f t="shared" si="0"/>
        <v>0.36666666666666653</v>
      </c>
      <c r="H35" s="36">
        <v>3.4722222222222225E-3</v>
      </c>
      <c r="J35" s="75"/>
    </row>
    <row r="36" spans="1:10" x14ac:dyDescent="0.4">
      <c r="A36" s="96">
        <f t="shared" ref="A36:A38" si="3">A35+0.01</f>
        <v>6.02</v>
      </c>
      <c r="B36" s="71" t="s">
        <v>13</v>
      </c>
      <c r="C36" s="97" t="s">
        <v>50</v>
      </c>
      <c r="D36" s="83" t="s">
        <v>24</v>
      </c>
      <c r="E36" s="100">
        <v>10</v>
      </c>
      <c r="F36" s="98">
        <f t="shared" si="0"/>
        <v>0.38055555555555542</v>
      </c>
      <c r="H36" s="36">
        <v>3.4722222222222225E-3</v>
      </c>
    </row>
    <row r="37" spans="1:10" ht="15" customHeight="1" x14ac:dyDescent="0.4">
      <c r="A37" s="96">
        <f t="shared" si="3"/>
        <v>6.0299999999999994</v>
      </c>
      <c r="B37" s="126" t="s">
        <v>13</v>
      </c>
      <c r="C37" s="122" t="s">
        <v>25</v>
      </c>
      <c r="D37" s="123" t="s">
        <v>61</v>
      </c>
      <c r="E37" s="124">
        <v>10</v>
      </c>
      <c r="F37" s="125">
        <f t="shared" si="0"/>
        <v>0.38749999999999984</v>
      </c>
      <c r="H37" s="36"/>
    </row>
    <row r="38" spans="1:10" ht="15" customHeight="1" x14ac:dyDescent="0.4">
      <c r="A38" s="96">
        <f t="shared" si="3"/>
        <v>6.0399999999999991</v>
      </c>
      <c r="B38" s="126" t="s">
        <v>13</v>
      </c>
      <c r="C38" s="122" t="s">
        <v>62</v>
      </c>
      <c r="D38" s="123" t="s">
        <v>63</v>
      </c>
      <c r="E38" s="124">
        <v>5</v>
      </c>
      <c r="F38" s="125">
        <f t="shared" si="0"/>
        <v>0.39444444444444426</v>
      </c>
      <c r="H38" s="36"/>
    </row>
    <row r="39" spans="1:10" ht="15" customHeight="1" x14ac:dyDescent="0.4">
      <c r="A39" s="96">
        <v>7</v>
      </c>
      <c r="B39" s="71"/>
      <c r="C39" s="83" t="s">
        <v>34</v>
      </c>
      <c r="D39" s="83"/>
      <c r="E39" s="99"/>
      <c r="F39" s="125">
        <f t="shared" si="0"/>
        <v>0.39791666666666647</v>
      </c>
      <c r="H39" s="36"/>
    </row>
    <row r="40" spans="1:10" x14ac:dyDescent="0.4">
      <c r="A40" s="96">
        <f t="shared" ref="A40:A53" si="4">A39+0.01</f>
        <v>7.01</v>
      </c>
      <c r="B40" s="72" t="s">
        <v>13</v>
      </c>
      <c r="C40" s="97" t="s">
        <v>39</v>
      </c>
      <c r="D40" s="83" t="s">
        <v>40</v>
      </c>
      <c r="E40" s="99">
        <v>3</v>
      </c>
      <c r="F40" s="125">
        <f>F39+TIME(0,E39,0)</f>
        <v>0.39791666666666647</v>
      </c>
      <c r="H40" s="36">
        <v>3.4722222222222225E-3</v>
      </c>
      <c r="J40" s="75"/>
    </row>
    <row r="41" spans="1:10" x14ac:dyDescent="0.4">
      <c r="A41" s="96">
        <f>A40+0.01</f>
        <v>7.02</v>
      </c>
      <c r="B41" s="71" t="s">
        <v>13</v>
      </c>
      <c r="C41" s="82" t="s">
        <v>41</v>
      </c>
      <c r="D41" s="83" t="s">
        <v>59</v>
      </c>
      <c r="E41" s="99">
        <v>3</v>
      </c>
      <c r="F41" s="125">
        <f>F40+TIME(0,E40,0)</f>
        <v>0.3999999999999998</v>
      </c>
      <c r="H41" s="36">
        <v>3.4722222222222225E-3</v>
      </c>
    </row>
    <row r="42" spans="1:10" x14ac:dyDescent="0.4">
      <c r="A42" s="96">
        <f t="shared" si="4"/>
        <v>7.0299999999999994</v>
      </c>
      <c r="B42" s="72" t="s">
        <v>13</v>
      </c>
      <c r="C42" s="82" t="s">
        <v>42</v>
      </c>
      <c r="D42" s="83" t="s">
        <v>51</v>
      </c>
      <c r="E42" s="99">
        <v>5</v>
      </c>
      <c r="F42" s="125">
        <f t="shared" si="0"/>
        <v>0.40208333333333313</v>
      </c>
      <c r="H42" s="36"/>
    </row>
    <row r="43" spans="1:10" x14ac:dyDescent="0.4">
      <c r="A43" s="96">
        <f t="shared" si="4"/>
        <v>7.0399999999999991</v>
      </c>
      <c r="B43" s="72" t="s">
        <v>13</v>
      </c>
      <c r="C43" s="82" t="s">
        <v>43</v>
      </c>
      <c r="D43" s="83" t="s">
        <v>37</v>
      </c>
      <c r="E43" s="99">
        <v>10</v>
      </c>
      <c r="F43" s="125">
        <f t="shared" si="0"/>
        <v>0.40555555555555534</v>
      </c>
      <c r="H43" s="36"/>
    </row>
    <row r="44" spans="1:10" ht="15" customHeight="1" x14ac:dyDescent="0.4">
      <c r="A44" s="96">
        <f t="shared" si="4"/>
        <v>7.0499999999999989</v>
      </c>
      <c r="B44" s="72" t="s">
        <v>13</v>
      </c>
      <c r="C44" s="82" t="s">
        <v>44</v>
      </c>
      <c r="D44" s="83" t="s">
        <v>53</v>
      </c>
      <c r="E44" s="99">
        <v>10</v>
      </c>
      <c r="F44" s="125">
        <f t="shared" si="0"/>
        <v>0.41249999999999976</v>
      </c>
      <c r="H44" s="36"/>
    </row>
    <row r="45" spans="1:10" x14ac:dyDescent="0.4">
      <c r="A45" s="96">
        <v>8</v>
      </c>
      <c r="B45" s="71"/>
      <c r="C45" s="83" t="s">
        <v>35</v>
      </c>
      <c r="D45" s="83"/>
      <c r="E45" s="99"/>
      <c r="F45" s="125">
        <f t="shared" si="0"/>
        <v>0.41944444444444418</v>
      </c>
      <c r="H45" s="36"/>
      <c r="J45" s="75"/>
    </row>
    <row r="46" spans="1:10" x14ac:dyDescent="0.4">
      <c r="A46" s="96">
        <v>9</v>
      </c>
      <c r="B46" s="71"/>
      <c r="C46" s="83" t="s">
        <v>36</v>
      </c>
      <c r="D46" s="83"/>
      <c r="E46" s="99"/>
      <c r="F46" s="125">
        <f t="shared" si="0"/>
        <v>0.41944444444444418</v>
      </c>
      <c r="H46" s="36">
        <v>2.0833333333333333E-3</v>
      </c>
    </row>
    <row r="47" spans="1:10" ht="21" x14ac:dyDescent="0.4">
      <c r="A47" s="101">
        <f t="shared" si="4"/>
        <v>9.01</v>
      </c>
      <c r="B47" s="89" t="s">
        <v>10</v>
      </c>
      <c r="C47" s="102" t="s">
        <v>68</v>
      </c>
      <c r="D47" s="103" t="s">
        <v>31</v>
      </c>
      <c r="E47" s="104">
        <v>0</v>
      </c>
      <c r="F47" s="105">
        <f t="shared" si="0"/>
        <v>0.41944444444444418</v>
      </c>
      <c r="H47" s="36"/>
    </row>
    <row r="48" spans="1:10" ht="23.5" customHeight="1" x14ac:dyDescent="0.4">
      <c r="A48" s="101">
        <f t="shared" si="4"/>
        <v>9.02</v>
      </c>
      <c r="B48" s="89" t="s">
        <v>10</v>
      </c>
      <c r="C48" s="102" t="s">
        <v>69</v>
      </c>
      <c r="D48" s="103" t="s">
        <v>49</v>
      </c>
      <c r="E48" s="104">
        <v>0</v>
      </c>
      <c r="F48" s="105">
        <f t="shared" si="0"/>
        <v>0.41944444444444418</v>
      </c>
      <c r="H48" s="95"/>
    </row>
    <row r="49" spans="1:8" ht="21" x14ac:dyDescent="0.4">
      <c r="A49" s="101">
        <f t="shared" si="4"/>
        <v>9.0299999999999994</v>
      </c>
      <c r="B49" s="89" t="s">
        <v>10</v>
      </c>
      <c r="C49" s="102" t="s">
        <v>70</v>
      </c>
      <c r="D49" s="103" t="s">
        <v>49</v>
      </c>
      <c r="E49" s="104">
        <v>0</v>
      </c>
      <c r="F49" s="105">
        <f t="shared" si="0"/>
        <v>0.41944444444444418</v>
      </c>
      <c r="H49" s="127"/>
    </row>
    <row r="50" spans="1:8" ht="21" x14ac:dyDescent="0.4">
      <c r="A50" s="101">
        <f t="shared" si="4"/>
        <v>9.0399999999999991</v>
      </c>
      <c r="B50" s="89" t="s">
        <v>10</v>
      </c>
      <c r="C50" s="102" t="s">
        <v>71</v>
      </c>
      <c r="D50" s="103" t="s">
        <v>49</v>
      </c>
      <c r="E50" s="104">
        <v>0</v>
      </c>
      <c r="F50" s="105">
        <f t="shared" si="0"/>
        <v>0.41944444444444418</v>
      </c>
      <c r="H50" s="127"/>
    </row>
    <row r="51" spans="1:8" ht="21" x14ac:dyDescent="0.4">
      <c r="A51" s="101">
        <f t="shared" si="4"/>
        <v>9.0499999999999989</v>
      </c>
      <c r="B51" s="89" t="s">
        <v>10</v>
      </c>
      <c r="C51" s="102" t="s">
        <v>72</v>
      </c>
      <c r="D51" s="103" t="s">
        <v>49</v>
      </c>
      <c r="E51" s="104">
        <v>0</v>
      </c>
      <c r="F51" s="105">
        <f t="shared" ref="F51" si="5">F50+TIME(0,E50,0)</f>
        <v>0.41944444444444418</v>
      </c>
      <c r="H51" s="127"/>
    </row>
    <row r="52" spans="1:8" ht="21" x14ac:dyDescent="0.4">
      <c r="A52" s="101">
        <f t="shared" si="4"/>
        <v>9.0599999999999987</v>
      </c>
      <c r="B52" s="89" t="s">
        <v>10</v>
      </c>
      <c r="C52" s="102" t="s">
        <v>73</v>
      </c>
      <c r="D52" s="103" t="s">
        <v>49</v>
      </c>
      <c r="E52" s="104">
        <v>0</v>
      </c>
      <c r="F52" s="105">
        <f t="shared" ref="F52:F53" si="6">F51+TIME(0,E51,0)</f>
        <v>0.41944444444444418</v>
      </c>
      <c r="H52" s="127"/>
    </row>
    <row r="53" spans="1:8" ht="21" x14ac:dyDescent="0.4">
      <c r="A53" s="101">
        <f t="shared" si="4"/>
        <v>9.0699999999999985</v>
      </c>
      <c r="B53" s="89" t="s">
        <v>10</v>
      </c>
      <c r="C53" s="102" t="s">
        <v>74</v>
      </c>
      <c r="D53" s="103" t="s">
        <v>49</v>
      </c>
      <c r="E53" s="104">
        <v>0</v>
      </c>
      <c r="F53" s="105">
        <f t="shared" si="6"/>
        <v>0.41944444444444418</v>
      </c>
      <c r="H53" s="127"/>
    </row>
    <row r="54" spans="1:8" ht="21.75" customHeight="1" x14ac:dyDescent="0.4">
      <c r="A54" s="96">
        <v>10</v>
      </c>
      <c r="B54" s="71" t="s">
        <v>13</v>
      </c>
      <c r="C54" s="83" t="s">
        <v>26</v>
      </c>
      <c r="D54" s="83" t="s">
        <v>6</v>
      </c>
      <c r="E54" s="99">
        <v>3</v>
      </c>
      <c r="F54" s="136">
        <f>F51+TIME(0,E51,0)</f>
        <v>0.41944444444444418</v>
      </c>
      <c r="H54" s="13"/>
    </row>
    <row r="55" spans="1:8" x14ac:dyDescent="0.4">
      <c r="A55" s="118"/>
      <c r="B55" s="119"/>
      <c r="C55" s="120"/>
      <c r="D55" s="120"/>
      <c r="E55" s="121"/>
      <c r="F55" s="98">
        <f t="shared" si="0"/>
        <v>0.4215277777777775</v>
      </c>
      <c r="H55" s="13"/>
    </row>
    <row r="56" spans="1:8" x14ac:dyDescent="0.4">
      <c r="A56" s="84"/>
      <c r="B56" s="78"/>
      <c r="C56" s="88"/>
      <c r="D56" s="85"/>
      <c r="E56" s="86"/>
      <c r="F56" s="87"/>
      <c r="H56" s="43"/>
    </row>
    <row r="57" spans="1:8" x14ac:dyDescent="0.4">
      <c r="A57" s="128">
        <v>11</v>
      </c>
      <c r="B57" s="73" t="s">
        <v>22</v>
      </c>
      <c r="C57" s="74" t="s">
        <v>27</v>
      </c>
      <c r="D57" s="79" t="s">
        <v>6</v>
      </c>
      <c r="E57" s="80"/>
      <c r="F57" s="81" t="s">
        <v>66</v>
      </c>
      <c r="H57" s="48"/>
    </row>
    <row r="58" spans="1:8" x14ac:dyDescent="0.4">
      <c r="A58" s="44"/>
      <c r="B58" s="45"/>
      <c r="C58" s="42"/>
      <c r="D58" s="42"/>
      <c r="E58" s="46"/>
      <c r="F58" s="47"/>
      <c r="H58" s="50" t="s">
        <v>1</v>
      </c>
    </row>
    <row r="59" spans="1:8" x14ac:dyDescent="0.4">
      <c r="A59" s="49" t="s">
        <v>1</v>
      </c>
      <c r="B59" s="45" t="s">
        <v>1</v>
      </c>
      <c r="C59" s="42" t="s">
        <v>28</v>
      </c>
      <c r="D59" s="42"/>
      <c r="E59" s="46" t="s">
        <v>1</v>
      </c>
      <c r="F59" s="47" t="s">
        <v>1</v>
      </c>
      <c r="H59" s="55"/>
    </row>
    <row r="60" spans="1:8" x14ac:dyDescent="0.4">
      <c r="A60" s="45"/>
      <c r="B60" s="51"/>
      <c r="C60" s="42" t="s">
        <v>29</v>
      </c>
      <c r="D60" s="52"/>
      <c r="E60" s="53"/>
      <c r="F60" s="54"/>
      <c r="H60" s="61"/>
    </row>
    <row r="61" spans="1:8" x14ac:dyDescent="0.4">
      <c r="A61" s="45"/>
      <c r="B61" s="56"/>
      <c r="C61" s="57"/>
      <c r="D61" s="58"/>
      <c r="E61" s="59"/>
      <c r="F61" s="60"/>
    </row>
    <row r="62" spans="1:8" x14ac:dyDescent="0.4">
      <c r="A62" s="62"/>
      <c r="B62" s="63"/>
      <c r="C62" s="64"/>
    </row>
    <row r="63" spans="1:8" x14ac:dyDescent="0.4">
      <c r="A63" s="62"/>
      <c r="B63" s="63"/>
      <c r="C63" s="69"/>
      <c r="D63" s="69"/>
    </row>
    <row r="64" spans="1:8" x14ac:dyDescent="0.4">
      <c r="A64" s="62"/>
      <c r="B64" s="63"/>
      <c r="C64" s="70"/>
      <c r="D64" s="69"/>
    </row>
    <row r="65" spans="4:4" x14ac:dyDescent="0.4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2018-11-30T18:02:47Z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