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0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Documents/IEEE 802/IEEE/802/Meetings/18_03/"/>
    </mc:Choice>
  </mc:AlternateContent>
  <xr:revisionPtr revIDLastSave="163" documentId="8_{DAEAB7CE-A765-4A72-A4BD-1D6EA1D76EC0}" xr6:coauthVersionLast="28" xr6:coauthVersionMax="28" xr10:uidLastSave="{8A7A9B6A-B377-44C2-ADB4-68B041B1E259}"/>
  <bookViews>
    <workbookView xWindow="0" yWindow="0" windowWidth="19200" windowHeight="7900" xr2:uid="{00000000-000D-0000-FFFF-FFFF00000000}"/>
  </bookViews>
  <sheets>
    <sheet name="EC_Opening_Agenda" sheetId="1" r:id="rId1"/>
  </sheets>
  <definedNames>
    <definedName name="Excel_BuiltIn_Print_Area_1_1">EC_Opening_Agenda!$A$1:$F$65</definedName>
    <definedName name="_xlnm.Print_Area" localSheetId="0">EC_Opening_Agenda!$A$1:$F$66</definedName>
    <definedName name="Print_Area_MI">EC_Opening_Agenda!$A$1:$E$42</definedName>
    <definedName name="PRINT_AREA_MI_1">EC_Opening_Agenda!$A$1:$E$42</definedName>
  </definedNames>
  <calcPr calcId="171027"/>
</workbook>
</file>

<file path=xl/calcChain.xml><?xml version="1.0" encoding="utf-8"?>
<calcChain xmlns="http://schemas.openxmlformats.org/spreadsheetml/2006/main">
  <c r="F57" i="1" l="1"/>
  <c r="A19" i="1" l="1"/>
  <c r="A41" i="1" l="1"/>
  <c r="A42" i="1" s="1"/>
  <c r="A36" i="1"/>
  <c r="A37" i="1" s="1"/>
  <c r="A38" i="1" s="1"/>
  <c r="A39" i="1" s="1"/>
  <c r="F9" i="1" l="1"/>
  <c r="F10" i="1" s="1"/>
  <c r="F12" i="1" s="1"/>
  <c r="F14" i="1" s="1"/>
  <c r="F16" i="1" s="1"/>
  <c r="F17" i="1" s="1"/>
  <c r="F18" i="1" s="1"/>
  <c r="F19" i="1" s="1"/>
  <c r="F20" i="1" s="1"/>
  <c r="A43" i="1"/>
  <c r="A44" i="1" s="1"/>
  <c r="A45" i="1" s="1"/>
  <c r="A12" i="1"/>
  <c r="A14" i="1" s="1"/>
  <c r="A22" i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48" i="1"/>
  <c r="A50" i="1" s="1"/>
  <c r="A52" i="1" l="1"/>
  <c r="A54" i="1" s="1"/>
  <c r="A55" i="1" s="1"/>
  <c r="A57" i="1" s="1"/>
  <c r="F21" i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l="1"/>
  <c r="F42" i="1" s="1"/>
  <c r="F43" i="1" s="1"/>
  <c r="F44" i="1" s="1"/>
  <c r="F45" i="1" s="1"/>
  <c r="F46" i="1" s="1"/>
  <c r="F47" i="1" s="1"/>
  <c r="F48" i="1" s="1"/>
  <c r="F50" i="1" s="1"/>
  <c r="F52" i="1" s="1"/>
  <c r="F54" i="1" s="1"/>
  <c r="F55" i="1" s="1"/>
  <c r="F59" i="1" l="1"/>
  <c r="F60" i="1" s="1"/>
</calcChain>
</file>

<file path=xl/sharedStrings.xml><?xml version="1.0" encoding="utf-8"?>
<sst xmlns="http://schemas.openxmlformats.org/spreadsheetml/2006/main" count="144" uniqueCount="80">
  <si>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</si>
  <si>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</si>
  <si>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</si>
  <si>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</si>
  <si>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</si>
  <si>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</si>
  <si>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</si>
  <si>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</si>
  <si>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</si>
  <si>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MI*</t>
  </si>
  <si>
    <t>II*</t>
  </si>
  <si>
    <t>IEEE Staff Introductions</t>
  </si>
  <si>
    <t>LMSC items</t>
  </si>
  <si>
    <t>II</t>
  </si>
  <si>
    <t>BoG Actions</t>
  </si>
  <si>
    <t>Stds Board Actions (approved projects, standards, withdrawals)</t>
  </si>
  <si>
    <t>LMSC Email Ballot Recap</t>
  </si>
  <si>
    <t>List of Drafts to Sponsor Ballot</t>
  </si>
  <si>
    <t>List of Drafts to Revcom</t>
  </si>
  <si>
    <t>PARS to NesCom</t>
  </si>
  <si>
    <t>Notice of Study Groups / pre-PAR activity under consideration/status of existing SGs</t>
  </si>
  <si>
    <t>Gilb</t>
  </si>
  <si>
    <t>DT</t>
  </si>
  <si>
    <t>P&amp;P update</t>
  </si>
  <si>
    <t>Rosdahl</t>
  </si>
  <si>
    <t>Treasurer's report</t>
  </si>
  <si>
    <t>Chaplin</t>
  </si>
  <si>
    <t>Document publication priority update</t>
  </si>
  <si>
    <t>EC meeting schedule (rules, SA, etc.)</t>
  </si>
  <si>
    <t>ADJOURN SEC MEETING</t>
  </si>
  <si>
    <t>ME - Motion, External        MI - Motion, Internal</t>
  </si>
  <si>
    <t>DT- Discussion Topic           II - Information Item</t>
  </si>
  <si>
    <t>D'Ambrosia</t>
  </si>
  <si>
    <t>Thaler</t>
  </si>
  <si>
    <t>Turner</t>
  </si>
  <si>
    <t>Chair's Opening Report</t>
  </si>
  <si>
    <t>Officers / 802 Reports</t>
  </si>
  <si>
    <t>Standing Committee Reports</t>
  </si>
  <si>
    <t>Liaison Reports</t>
  </si>
  <si>
    <t>IEEE-SA Reports</t>
  </si>
  <si>
    <t>Heile</t>
  </si>
  <si>
    <t>IEEE-SA PR and Mktg Tracking Reports</t>
  </si>
  <si>
    <t>Draft documents to EC Ballot</t>
  </si>
  <si>
    <t>802 JTC1 Standing Committee Status Report and plans for week</t>
  </si>
  <si>
    <t>Myles</t>
  </si>
  <si>
    <t>802 EC / ITU Standing Committee Status Report and plans for week</t>
  </si>
  <si>
    <t>IEEE 802 / IETF Standing Committee Status Report and plans for week</t>
  </si>
  <si>
    <t>IEEE 802 Wireless Chairs Standing Committee Status Report and plans for week</t>
  </si>
  <si>
    <t>IEEE 802 Regulatory Report and plans for week</t>
  </si>
  <si>
    <t>Parsons</t>
  </si>
  <si>
    <t>Review 802 Task Force Agenda</t>
  </si>
  <si>
    <t>Chair's Announcements</t>
  </si>
  <si>
    <t>EC Affiliation Update</t>
  </si>
  <si>
    <t xml:space="preserve">Tutorial Schedule </t>
  </si>
  <si>
    <t>Kennedy</t>
  </si>
  <si>
    <t>10:00AM</t>
  </si>
  <si>
    <t>IEEE-SA Solutions &amp; 802 EC Update</t>
  </si>
  <si>
    <t>DAmbrosia</t>
  </si>
  <si>
    <t>Goldberg</t>
  </si>
  <si>
    <t>Current / Future venues</t>
  </si>
  <si>
    <t xml:space="preserve">PAR Summary </t>
  </si>
  <si>
    <t>AGENDA  -  IEEE 802 LMSC EXECUTIVE COMMITTEE MEETING
IEEE 802 LMSC 118th Plenary Session</t>
  </si>
  <si>
    <t>Monday 8:00AM -10:30AM 
Mar 5, 2018</t>
  </si>
  <si>
    <t>APPROVE Motion: Approve  minutes of Nov 2017 Opening Meeting</t>
  </si>
  <si>
    <t>APPROVE Motion: Approve  minutes of Nov 2017 Closing Meeting</t>
  </si>
  <si>
    <t xml:space="preserve">Action Item Recap (Nov Plenary,  EC Feb Teleconference).  </t>
  </si>
  <si>
    <t>Fee Waivers: Invited Guests: 
Motion: Approve meeting fee waivers for the Mar 2018 LMSC session for the following individuals:
     TBD</t>
  </si>
  <si>
    <t>R1</t>
  </si>
  <si>
    <t xml:space="preserve">https://mentor.ieee.org/802-ec/dcn/18/ec-18-0022-01-00EC-feb-6-2018-ec-teleconfernce-minutes.pdf </t>
  </si>
  <si>
    <t xml:space="preserve">APPROVE Motion: Approve  minutes of Feb 2018 EC teleconference call -  
   </t>
  </si>
  <si>
    <t xml:space="preserve">https://mentor.ieee.org/802-ec/dcn/17/ec-17-0166-00-00EC-802-ec-nov-2017-opening-minutes.pdf </t>
  </si>
  <si>
    <t>https://mentor.ieee.org/802-ec/dcn/17/ec-17-0167-01-00EC-802-ec-nov-2017-closing-minutes.pdf</t>
  </si>
  <si>
    <t>Fellowship Program Introductions</t>
  </si>
  <si>
    <t xml:space="preserve">https://mentor.ieee.org/802-ec/dcn/18/ec-18-0035-00-00SA-ieee-802-march2018-publicationreport-02282018.pdf </t>
  </si>
  <si>
    <t>https://mentor.ieee.org/802-ec/dcn/18/ec-18-0034-00-00SA-ieee-802-march2018-prandmarketingreport-02282018.pdf</t>
  </si>
  <si>
    <t>https://mentor.ieee.org/802-ec/dcn/18/ec-18-0037-00-00SA-ieee-802-march2018-solutionsreport-02282018.pdf</t>
  </si>
  <si>
    <t>IEEE-SA Global Engagement - - "IEEE-SA/South African Bureau of Standards (SABS) Workshop on "The New Era of Connected and Intelligent Systems" was held on 9 February in Johannesburg, South Africa.  It included a presentation on TV White Space by Roger Hislop (IEEE 802.22.3 Task Group Chair)."</t>
  </si>
  <si>
    <t xml:space="preserve">https://mentor.ieee.org/802-ec/dcn/18/ec-18-0033-00-00SA-ieee-802-march2018-parreport-02282018.pdf </t>
  </si>
  <si>
    <t>Standards Report</t>
  </si>
  <si>
    <t xml:space="preserve">https://mentor.ieee.org/802-ec/dcn/18/ec-18-0036-00-00SA-ieee-802-march2018-standardsreport-02282018.pdf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</si>
</sst>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 &quot;General"/>
    <numFmt numFmtId="165" formatCode="hh&quot;:&quot;mm&quot; &quot;AM/PM&quot; &quot;"/>
    <numFmt numFmtId="166" formatCode="h&quot;:&quot;mm;@"/>
    <numFmt numFmtId="167" formatCode="[$$-409]#,##0.00;[Red]&quot;-&quot;[$$-409]#,##0.00"/>
  </numFmts>
  <fonts count="28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i/>
      <sz val="16"/>
      <color rgb="FF000000"/>
      <name val="Courier New"/>
      <family val="3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i/>
      <u/>
      <sz val="12"/>
      <color rgb="FF000000"/>
      <name val="Courier New"/>
      <family val="3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Courier New"/>
      <family val="3"/>
    </font>
    <font>
      <b/>
      <sz val="10"/>
      <color rgb="FF000000"/>
      <name val="Times New Roman"/>
      <family val="1"/>
    </font>
    <font>
      <sz val="12"/>
      <color rgb="FF000000"/>
      <name val="Calibri"/>
      <family val="2"/>
    </font>
    <font>
      <b/>
      <sz val="8"/>
      <color theme="1"/>
      <name val="Times New Roman"/>
      <family val="1"/>
    </font>
    <font>
      <b/>
      <strike/>
      <sz val="8"/>
      <color rgb="FF000000"/>
      <name val="Times New Roman"/>
      <family val="1"/>
    </font>
    <font>
      <u/>
      <sz val="12"/>
      <color theme="10"/>
      <name val="Courier New"/>
      <family val="3"/>
    </font>
    <font>
      <u/>
      <sz val="8"/>
      <color theme="10"/>
      <name val="Times New Roman"/>
      <family val="1"/>
    </font>
  </fonts>
  <fills count="26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FFFFFF"/>
      </patternFill>
    </fill>
    <fill>
      <patternFill patternType="solid">
        <fgColor theme="0"/>
        <bgColor rgb="FFFFFFFF"/>
      </patternFill>
    </fill>
  </fills>
  <borders count="20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7">
    <xf numFmtId="164" fontId="0" fillId="0" borderId="0"/>
    <xf numFmtId="164" fontId="18" fillId="0" borderId="0" applyNumberFormat="0" applyBorder="0" applyProtection="0"/>
    <xf numFmtId="164" fontId="10" fillId="0" borderId="3" applyNumberFormat="0" applyProtection="0"/>
    <xf numFmtId="164" fontId="11" fillId="0" borderId="4" applyNumberFormat="0" applyProtection="0"/>
    <xf numFmtId="164" fontId="12" fillId="0" borderId="5" applyNumberFormat="0" applyProtection="0"/>
    <xf numFmtId="164" fontId="12" fillId="0" borderId="0" applyNumberFormat="0" applyBorder="0" applyProtection="0"/>
    <xf numFmtId="164" fontId="8" fillId="6" borderId="0" applyNumberFormat="0" applyBorder="0" applyProtection="0"/>
    <xf numFmtId="164" fontId="4" fillId="15" borderId="0" applyNumberFormat="0" applyBorder="0" applyProtection="0"/>
    <xf numFmtId="164" fontId="15" fillId="7" borderId="0" applyNumberFormat="0" applyBorder="0" applyProtection="0"/>
    <xf numFmtId="164" fontId="13" fillId="7" borderId="1" applyNumberFormat="0" applyProtection="0"/>
    <xf numFmtId="164" fontId="16" fillId="16" borderId="8" applyNumberFormat="0" applyProtection="0"/>
    <xf numFmtId="164" fontId="5" fillId="16" borderId="1" applyNumberFormat="0" applyProtection="0"/>
    <xf numFmtId="164" fontId="14" fillId="0" borderId="6" applyNumberFormat="0" applyProtection="0"/>
    <xf numFmtId="164" fontId="6" fillId="17" borderId="2" applyNumberFormat="0" applyProtection="0"/>
    <xf numFmtId="164" fontId="14" fillId="0" borderId="0" applyNumberFormat="0" applyBorder="0" applyProtection="0"/>
    <xf numFmtId="164" fontId="1" fillId="4" borderId="7" applyNumberFormat="0" applyFont="0" applyProtection="0"/>
    <xf numFmtId="164" fontId="7" fillId="0" borderId="0" applyNumberFormat="0" applyBorder="0" applyProtection="0"/>
    <xf numFmtId="164" fontId="19" fillId="0" borderId="9" applyNumberFormat="0" applyProtection="0"/>
    <xf numFmtId="164" fontId="3" fillId="11" borderId="0" applyNumberFormat="0" applyBorder="0" applyProtection="0"/>
    <xf numFmtId="164" fontId="2" fillId="2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9" borderId="0" applyNumberFormat="0" applyBorder="0" applyProtection="0"/>
    <xf numFmtId="164" fontId="2" fillId="3" borderId="0" applyNumberFormat="0" applyBorder="0" applyProtection="0"/>
    <xf numFmtId="164" fontId="2" fillId="3" borderId="0" applyNumberFormat="0" applyBorder="0" applyProtection="0"/>
    <xf numFmtId="164" fontId="3" fillId="9" borderId="0" applyNumberFormat="0" applyBorder="0" applyProtection="0"/>
    <xf numFmtId="164" fontId="3" fillId="10" borderId="0" applyNumberFormat="0" applyBorder="0" applyProtection="0"/>
    <xf numFmtId="164" fontId="2" fillId="4" borderId="0" applyNumberFormat="0" applyBorder="0" applyProtection="0"/>
    <xf numFmtId="164" fontId="2" fillId="7" borderId="0" applyNumberFormat="0" applyBorder="0" applyProtection="0"/>
    <xf numFmtId="164" fontId="3" fillId="10" borderId="0" applyNumberFormat="0" applyBorder="0" applyProtection="0"/>
    <xf numFmtId="164" fontId="3" fillId="12" borderId="0" applyNumberFormat="0" applyBorder="0" applyProtection="0"/>
    <xf numFmtId="164" fontId="2" fillId="5" borderId="0" applyNumberFormat="0" applyBorder="0" applyProtection="0"/>
    <xf numFmtId="164" fontId="2" fillId="8" borderId="0" applyNumberFormat="0" applyBorder="0" applyProtection="0"/>
    <xf numFmtId="164" fontId="3" fillId="8" borderId="0" applyNumberFormat="0" applyBorder="0" applyProtection="0"/>
    <xf numFmtId="164" fontId="3" fillId="13" borderId="0" applyNumberFormat="0" applyBorder="0" applyProtection="0"/>
    <xf numFmtId="164" fontId="2" fillId="6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14" borderId="0" applyNumberFormat="0" applyBorder="0" applyProtection="0"/>
    <xf numFmtId="164" fontId="2" fillId="4" borderId="0" applyNumberFormat="0" applyBorder="0" applyProtection="0"/>
    <xf numFmtId="164" fontId="2" fillId="4" borderId="0" applyNumberFormat="0" applyBorder="0" applyProtection="0"/>
    <xf numFmtId="164" fontId="3" fillId="3" borderId="0" applyNumberFormat="0" applyBorder="0" applyProtection="0"/>
    <xf numFmtId="164" fontId="9" fillId="0" borderId="0" applyNumberFormat="0" applyBorder="0" applyProtection="0">
      <alignment horizontal="center"/>
    </xf>
    <xf numFmtId="164" fontId="9" fillId="0" borderId="0" applyNumberFormat="0" applyBorder="0" applyProtection="0">
      <alignment horizontal="center" textRotation="90"/>
    </xf>
    <xf numFmtId="164" fontId="17" fillId="0" borderId="0" applyNumberFormat="0" applyBorder="0" applyProtection="0"/>
    <xf numFmtId="167" fontId="17" fillId="0" borderId="0" applyBorder="0" applyProtection="0"/>
    <xf numFmtId="164" fontId="26" fillId="0" borderId="0" applyNumberFormat="0" applyFill="0" applyBorder="0" applyAlignment="0" applyProtection="0"/>
  </cellStyleXfs>
  <cellXfs count="159">
    <xf numFmtId="164" fontId="0" fillId="0" borderId="0" xfId="0"/>
    <xf numFmtId="164" fontId="20" fillId="0" borderId="10" xfId="0" applyFont="1" applyFill="1" applyBorder="1" applyAlignment="1">
      <alignment horizontal="left" vertical="top"/>
    </xf>
    <xf numFmtId="164" fontId="20" fillId="0" borderId="10" xfId="0" applyFont="1" applyBorder="1" applyAlignment="1">
      <alignment vertical="top"/>
    </xf>
    <xf numFmtId="164" fontId="20" fillId="0" borderId="10" xfId="0" applyFont="1" applyFill="1" applyBorder="1" applyAlignment="1" applyProtection="1">
      <alignment horizontal="center" vertical="top" wrapText="1"/>
    </xf>
    <xf numFmtId="164" fontId="20" fillId="0" borderId="10" xfId="0" applyFont="1" applyBorder="1" applyAlignment="1">
      <alignment vertical="top" wrapText="1"/>
    </xf>
    <xf numFmtId="1" fontId="20" fillId="0" borderId="10" xfId="0" applyNumberFormat="1" applyFont="1" applyBorder="1" applyAlignment="1">
      <alignment vertical="top"/>
    </xf>
    <xf numFmtId="164" fontId="20" fillId="0" borderId="10" xfId="0" applyFont="1" applyBorder="1" applyAlignment="1">
      <alignment horizontal="right" vertical="top"/>
    </xf>
    <xf numFmtId="164" fontId="0" fillId="0" borderId="0" xfId="0" applyAlignment="1">
      <alignment vertical="top"/>
    </xf>
    <xf numFmtId="166" fontId="20" fillId="0" borderId="10" xfId="0" applyNumberFormat="1" applyFont="1" applyBorder="1" applyAlignment="1">
      <alignment vertical="top"/>
    </xf>
    <xf numFmtId="49" fontId="20" fillId="0" borderId="10" xfId="0" applyNumberFormat="1" applyFont="1" applyFill="1" applyBorder="1" applyAlignment="1" applyProtection="1">
      <alignment horizontal="left" vertical="top"/>
    </xf>
    <xf numFmtId="164" fontId="20" fillId="0" borderId="10" xfId="0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vertical="top"/>
    </xf>
    <xf numFmtId="165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vertical="top"/>
    </xf>
    <xf numFmtId="164" fontId="20" fillId="14" borderId="10" xfId="0" applyFont="1" applyFill="1" applyBorder="1" applyAlignment="1" applyProtection="1">
      <alignment horizontal="left" vertical="top"/>
    </xf>
    <xf numFmtId="164" fontId="20" fillId="14" borderId="10" xfId="0" applyFont="1" applyFill="1" applyBorder="1" applyAlignment="1">
      <alignment vertical="top"/>
    </xf>
    <xf numFmtId="164" fontId="20" fillId="14" borderId="10" xfId="0" applyFont="1" applyFill="1" applyBorder="1" applyAlignment="1">
      <alignment vertical="top" wrapText="1"/>
    </xf>
    <xf numFmtId="164" fontId="21" fillId="14" borderId="10" xfId="0" applyFont="1" applyFill="1" applyBorder="1" applyAlignment="1">
      <alignment vertical="top" wrapText="1"/>
    </xf>
    <xf numFmtId="1" fontId="21" fillId="14" borderId="10" xfId="0" applyNumberFormat="1" applyFont="1" applyFill="1" applyBorder="1" applyAlignment="1">
      <alignment vertical="top"/>
    </xf>
    <xf numFmtId="164" fontId="21" fillId="14" borderId="10" xfId="0" applyFont="1" applyFill="1" applyBorder="1" applyAlignment="1">
      <alignment horizontal="right" vertical="top"/>
    </xf>
    <xf numFmtId="166" fontId="21" fillId="14" borderId="10" xfId="0" applyNumberFormat="1" applyFont="1" applyFill="1" applyBorder="1" applyAlignment="1">
      <alignment vertical="top"/>
    </xf>
    <xf numFmtId="164" fontId="20" fillId="18" borderId="10" xfId="0" applyFont="1" applyFill="1" applyBorder="1" applyAlignment="1">
      <alignment vertical="top"/>
    </xf>
    <xf numFmtId="164" fontId="20" fillId="18" borderId="10" xfId="0" applyFont="1" applyFill="1" applyBorder="1" applyAlignment="1" applyProtection="1">
      <alignment horizontal="left" vertical="top"/>
    </xf>
    <xf numFmtId="164" fontId="20" fillId="18" borderId="10" xfId="0" applyFont="1" applyFill="1" applyBorder="1" applyAlignment="1" applyProtection="1">
      <alignment horizontal="left" vertical="top" wrapText="1"/>
    </xf>
    <xf numFmtId="164" fontId="20" fillId="18" borderId="10" xfId="0" applyFont="1" applyFill="1" applyBorder="1" applyAlignment="1">
      <alignment vertical="top" wrapText="1"/>
    </xf>
    <xf numFmtId="1" fontId="20" fillId="18" borderId="10" xfId="0" applyNumberFormat="1" applyFont="1" applyFill="1" applyBorder="1" applyAlignment="1">
      <alignment vertical="top"/>
    </xf>
    <xf numFmtId="165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>
      <alignment vertical="top"/>
    </xf>
    <xf numFmtId="164" fontId="20" fillId="0" borderId="10" xfId="0" applyFont="1" applyFill="1" applyBorder="1" applyAlignment="1">
      <alignment vertical="top"/>
    </xf>
    <xf numFmtId="164" fontId="20" fillId="0" borderId="10" xfId="0" applyFont="1" applyFill="1" applyBorder="1" applyAlignment="1" applyProtection="1">
      <alignment horizontal="left" vertical="top" wrapText="1"/>
    </xf>
    <xf numFmtId="164" fontId="20" fillId="0" borderId="10" xfId="0" applyFont="1" applyFill="1" applyBorder="1" applyAlignment="1">
      <alignment vertical="top" wrapText="1"/>
    </xf>
    <xf numFmtId="1" fontId="20" fillId="0" borderId="10" xfId="0" applyNumberFormat="1" applyFont="1" applyFill="1" applyBorder="1" applyAlignment="1">
      <alignment vertical="top"/>
    </xf>
    <xf numFmtId="165" fontId="20" fillId="0" borderId="10" xfId="0" applyNumberFormat="1" applyFont="1" applyFill="1" applyBorder="1" applyAlignment="1" applyProtection="1">
      <alignment horizontal="right" vertical="top"/>
    </xf>
    <xf numFmtId="166" fontId="20" fillId="0" borderId="10" xfId="0" applyNumberFormat="1" applyFont="1" applyFill="1" applyBorder="1" applyAlignment="1">
      <alignment vertical="top"/>
    </xf>
    <xf numFmtId="2" fontId="20" fillId="0" borderId="10" xfId="0" applyNumberFormat="1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horizontal="right" vertical="top"/>
    </xf>
    <xf numFmtId="2" fontId="20" fillId="18" borderId="10" xfId="0" applyNumberFormat="1" applyFont="1" applyFill="1" applyBorder="1" applyAlignment="1" applyProtection="1">
      <alignment horizontal="left" vertical="top"/>
    </xf>
    <xf numFmtId="1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 applyProtection="1">
      <alignment horizontal="right" vertical="top"/>
    </xf>
    <xf numFmtId="164" fontId="0" fillId="16" borderId="0" xfId="0" applyFill="1" applyAlignment="1">
      <alignment vertical="top"/>
    </xf>
    <xf numFmtId="164" fontId="0" fillId="16" borderId="0" xfId="0" applyFill="1"/>
    <xf numFmtId="164" fontId="20" fillId="0" borderId="0" xfId="0" applyFont="1" applyAlignment="1">
      <alignment vertical="top" wrapText="1"/>
    </xf>
    <xf numFmtId="166" fontId="20" fillId="14" borderId="10" xfId="0" applyNumberFormat="1" applyFont="1" applyFill="1" applyBorder="1" applyAlignment="1" applyProtection="1">
      <alignment vertical="top"/>
    </xf>
    <xf numFmtId="2" fontId="20" fillId="0" borderId="0" xfId="0" applyNumberFormat="1" applyFont="1" applyFill="1" applyAlignment="1" applyProtection="1">
      <alignment horizontal="left" vertical="top"/>
    </xf>
    <xf numFmtId="164" fontId="20" fillId="0" borderId="0" xfId="0" applyFont="1" applyFill="1" applyAlignment="1" applyProtection="1">
      <alignment horizontal="left" vertical="top"/>
    </xf>
    <xf numFmtId="1" fontId="20" fillId="0" borderId="0" xfId="0" applyNumberFormat="1" applyFont="1" applyAlignment="1" applyProtection="1">
      <alignment vertical="top"/>
    </xf>
    <xf numFmtId="165" fontId="20" fillId="0" borderId="0" xfId="0" applyNumberFormat="1" applyFont="1" applyAlignment="1" applyProtection="1">
      <alignment horizontal="right" vertical="top"/>
    </xf>
    <xf numFmtId="166" fontId="20" fillId="0" borderId="0" xfId="0" applyNumberFormat="1" applyFont="1" applyAlignment="1" applyProtection="1">
      <alignment vertical="top"/>
    </xf>
    <xf numFmtId="49" fontId="20" fillId="0" borderId="0" xfId="0" applyNumberFormat="1" applyFont="1" applyFill="1" applyAlignment="1" applyProtection="1">
      <alignment horizontal="left" vertical="top"/>
    </xf>
    <xf numFmtId="166" fontId="20" fillId="0" borderId="0" xfId="0" applyNumberFormat="1" applyFont="1" applyAlignment="1" applyProtection="1">
      <alignment horizontal="center" vertical="top"/>
    </xf>
    <xf numFmtId="164" fontId="20" fillId="0" borderId="0" xfId="0" applyFont="1" applyAlignment="1">
      <alignment vertical="top"/>
    </xf>
    <xf numFmtId="164" fontId="21" fillId="0" borderId="0" xfId="0" applyFont="1" applyAlignment="1">
      <alignment vertical="top" wrapText="1"/>
    </xf>
    <xf numFmtId="1" fontId="21" fillId="0" borderId="0" xfId="0" applyNumberFormat="1" applyFont="1" applyAlignment="1">
      <alignment vertical="top"/>
    </xf>
    <xf numFmtId="164" fontId="21" fillId="0" borderId="0" xfId="0" applyFont="1" applyAlignment="1">
      <alignment horizontal="right" vertical="top"/>
    </xf>
    <xf numFmtId="166" fontId="21" fillId="0" borderId="0" xfId="0" applyNumberFormat="1" applyFont="1" applyAlignment="1">
      <alignment vertical="top"/>
    </xf>
    <xf numFmtId="164" fontId="20" fillId="0" borderId="0" xfId="0" applyFont="1" applyFill="1" applyAlignment="1">
      <alignment vertical="top"/>
    </xf>
    <xf numFmtId="164" fontId="20" fillId="0" borderId="0" xfId="0" applyFont="1" applyFill="1" applyAlignment="1">
      <alignment vertical="top" wrapText="1"/>
    </xf>
    <xf numFmtId="164" fontId="21" fillId="0" borderId="0" xfId="0" applyFont="1" applyFill="1" applyAlignment="1">
      <alignment vertical="top" wrapText="1"/>
    </xf>
    <xf numFmtId="1" fontId="21" fillId="0" borderId="0" xfId="0" applyNumberFormat="1" applyFont="1" applyFill="1" applyAlignment="1">
      <alignment vertical="top"/>
    </xf>
    <xf numFmtId="164" fontId="21" fillId="0" borderId="0" xfId="0" applyFont="1" applyFill="1" applyAlignment="1">
      <alignment horizontal="right" vertical="top"/>
    </xf>
    <xf numFmtId="166" fontId="21" fillId="0" borderId="0" xfId="0" applyNumberFormat="1" applyFont="1" applyFill="1" applyAlignment="1">
      <alignment vertical="top"/>
    </xf>
    <xf numFmtId="164" fontId="22" fillId="0" borderId="0" xfId="0" applyFont="1" applyFill="1" applyAlignment="1" applyProtection="1">
      <alignment horizontal="left" vertical="top"/>
    </xf>
    <xf numFmtId="164" fontId="22" fillId="0" borderId="0" xfId="0" applyFont="1" applyAlignment="1">
      <alignment vertical="top"/>
    </xf>
    <xf numFmtId="164" fontId="0" fillId="0" borderId="0" xfId="0" applyAlignment="1">
      <alignment wrapText="1"/>
    </xf>
    <xf numFmtId="164" fontId="0" fillId="0" borderId="0" xfId="0" applyAlignment="1">
      <alignment vertical="top" wrapText="1"/>
    </xf>
    <xf numFmtId="1" fontId="0" fillId="0" borderId="0" xfId="0" applyNumberFormat="1" applyAlignment="1">
      <alignment vertical="top"/>
    </xf>
    <xf numFmtId="164" fontId="0" fillId="0" borderId="0" xfId="0" applyAlignment="1">
      <alignment horizontal="right" vertical="top"/>
    </xf>
    <xf numFmtId="166" fontId="0" fillId="0" borderId="0" xfId="0" applyNumberFormat="1" applyAlignment="1">
      <alignment vertical="top"/>
    </xf>
    <xf numFmtId="164" fontId="22" fillId="0" borderId="0" xfId="0" applyFont="1" applyAlignment="1">
      <alignment vertical="top" wrapText="1"/>
    </xf>
    <xf numFmtId="164" fontId="22" fillId="0" borderId="0" xfId="0" applyFont="1" applyAlignment="1" applyProtection="1">
      <alignment horizontal="left" vertical="top" wrapText="1"/>
    </xf>
    <xf numFmtId="164" fontId="20" fillId="0" borderId="11" xfId="0" applyFont="1" applyBorder="1" applyAlignment="1">
      <alignment vertical="top"/>
    </xf>
    <xf numFmtId="164" fontId="20" fillId="0" borderId="11" xfId="0" applyFont="1" applyFill="1" applyBorder="1" applyAlignment="1">
      <alignment vertical="top"/>
    </xf>
    <xf numFmtId="164" fontId="20" fillId="14" borderId="11" xfId="0" applyFont="1" applyFill="1" applyBorder="1" applyAlignment="1" applyProtection="1">
      <alignment horizontal="left" vertical="top"/>
    </xf>
    <xf numFmtId="164" fontId="20" fillId="14" borderId="11" xfId="0" applyFont="1" applyFill="1" applyBorder="1" applyAlignment="1">
      <alignment vertical="top" wrapText="1"/>
    </xf>
    <xf numFmtId="164" fontId="23" fillId="0" borderId="0" xfId="0" applyFont="1" applyAlignment="1">
      <alignment vertical="top"/>
    </xf>
    <xf numFmtId="2" fontId="20" fillId="19" borderId="10" xfId="0" applyNumberFormat="1" applyFont="1" applyFill="1" applyBorder="1" applyAlignment="1" applyProtection="1">
      <alignment horizontal="left" vertical="top"/>
    </xf>
    <xf numFmtId="164" fontId="20" fillId="18" borderId="10" xfId="0" applyFont="1" applyFill="1" applyBorder="1" applyAlignment="1" applyProtection="1">
      <alignment horizontal="left" vertical="top" wrapText="1" indent="1"/>
    </xf>
    <xf numFmtId="164" fontId="20" fillId="0" borderId="13" xfId="0" applyFont="1" applyBorder="1" applyAlignment="1">
      <alignment vertical="top"/>
    </xf>
    <xf numFmtId="164" fontId="20" fillId="14" borderId="13" xfId="0" applyFont="1" applyFill="1" applyBorder="1" applyAlignment="1">
      <alignment vertical="top" wrapText="1"/>
    </xf>
    <xf numFmtId="1" fontId="20" fillId="14" borderId="13" xfId="0" applyNumberFormat="1" applyFont="1" applyFill="1" applyBorder="1" applyAlignment="1" applyProtection="1">
      <alignment vertical="top"/>
    </xf>
    <xf numFmtId="165" fontId="20" fillId="20" borderId="15" xfId="0" applyNumberFormat="1" applyFont="1" applyFill="1" applyBorder="1" applyAlignment="1" applyProtection="1">
      <alignment horizontal="right" vertical="top"/>
    </xf>
    <xf numFmtId="164" fontId="24" fillId="0" borderId="11" xfId="0" applyFont="1" applyFill="1" applyBorder="1" applyAlignment="1" applyProtection="1">
      <alignment horizontal="left" vertical="top" wrapText="1" indent="1"/>
    </xf>
    <xf numFmtId="164" fontId="20" fillId="0" borderId="11" xfId="0" applyFont="1" applyFill="1" applyBorder="1" applyAlignment="1" applyProtection="1">
      <alignment horizontal="left" vertical="top" wrapText="1"/>
    </xf>
    <xf numFmtId="2" fontId="20" fillId="21" borderId="0" xfId="0" applyNumberFormat="1" applyFont="1" applyFill="1" applyBorder="1" applyAlignment="1" applyProtection="1">
      <alignment horizontal="left" vertical="top"/>
    </xf>
    <xf numFmtId="164" fontId="20" fillId="0" borderId="0" xfId="0" applyFont="1" applyFill="1" applyBorder="1" applyAlignment="1" applyProtection="1">
      <alignment horizontal="left" vertical="top" wrapText="1"/>
    </xf>
    <xf numFmtId="1" fontId="20" fillId="0" borderId="0" xfId="0" applyNumberFormat="1" applyFont="1" applyBorder="1" applyAlignment="1" applyProtection="1">
      <alignment vertical="top"/>
    </xf>
    <xf numFmtId="165" fontId="20" fillId="0" borderId="15" xfId="0" applyNumberFormat="1" applyFont="1" applyBorder="1" applyAlignment="1" applyProtection="1">
      <alignment horizontal="right" vertical="top"/>
    </xf>
    <xf numFmtId="164" fontId="20" fillId="0" borderId="14" xfId="0" applyFont="1" applyFill="1" applyBorder="1" applyAlignment="1" applyProtection="1">
      <alignment horizontal="left" vertical="top" wrapText="1"/>
    </xf>
    <xf numFmtId="165" fontId="20" fillId="22" borderId="10" xfId="0" applyNumberFormat="1" applyFont="1" applyFill="1" applyBorder="1" applyAlignment="1" applyProtection="1">
      <alignment horizontal="right" vertical="top"/>
    </xf>
    <xf numFmtId="164" fontId="20" fillId="19" borderId="10" xfId="0" applyFont="1" applyFill="1" applyBorder="1" applyAlignment="1">
      <alignment vertical="top"/>
    </xf>
    <xf numFmtId="164" fontId="20" fillId="19" borderId="10" xfId="0" applyFont="1" applyFill="1" applyBorder="1" applyAlignment="1" applyProtection="1">
      <alignment horizontal="left" vertical="top" wrapText="1"/>
    </xf>
    <xf numFmtId="1" fontId="20" fillId="19" borderId="10" xfId="0" applyNumberFormat="1" applyFont="1" applyFill="1" applyBorder="1" applyAlignment="1" applyProtection="1">
      <alignment horizontal="right" vertical="top"/>
    </xf>
    <xf numFmtId="164" fontId="20" fillId="19" borderId="10" xfId="0" applyFont="1" applyFill="1" applyBorder="1" applyAlignment="1" applyProtection="1">
      <alignment horizontal="left" vertical="top" wrapText="1" indent="1"/>
    </xf>
    <xf numFmtId="166" fontId="20" fillId="0" borderId="16" xfId="0" applyNumberFormat="1" applyFont="1" applyBorder="1" applyAlignment="1" applyProtection="1">
      <alignment horizontal="right" vertical="top"/>
    </xf>
    <xf numFmtId="2" fontId="20" fillId="0" borderId="11" xfId="0" applyNumberFormat="1" applyFont="1" applyFill="1" applyBorder="1" applyAlignment="1" applyProtection="1">
      <alignment horizontal="left" vertical="top"/>
    </xf>
    <xf numFmtId="164" fontId="20" fillId="0" borderId="11" xfId="0" applyFont="1" applyFill="1" applyBorder="1" applyAlignment="1" applyProtection="1">
      <alignment horizontal="left" vertical="top" wrapText="1" indent="1"/>
    </xf>
    <xf numFmtId="165" fontId="20" fillId="0" borderId="11" xfId="0" applyNumberFormat="1" applyFont="1" applyBorder="1" applyAlignment="1" applyProtection="1">
      <alignment horizontal="right" vertical="top"/>
    </xf>
    <xf numFmtId="1" fontId="20" fillId="0" borderId="11" xfId="0" applyNumberFormat="1" applyFont="1" applyBorder="1" applyAlignment="1" applyProtection="1">
      <alignment horizontal="right" vertical="top"/>
    </xf>
    <xf numFmtId="1" fontId="24" fillId="0" borderId="11" xfId="0" applyNumberFormat="1" applyFont="1" applyBorder="1" applyAlignment="1" applyProtection="1">
      <alignment horizontal="right" vertical="top"/>
    </xf>
    <xf numFmtId="164" fontId="20" fillId="22" borderId="11" xfId="0" applyFont="1" applyFill="1" applyBorder="1" applyAlignment="1" applyProtection="1">
      <alignment horizontal="left" vertical="top" wrapText="1" indent="1"/>
    </xf>
    <xf numFmtId="164" fontId="20" fillId="22" borderId="11" xfId="0" applyFont="1" applyFill="1" applyBorder="1" applyAlignment="1" applyProtection="1">
      <alignment horizontal="left" vertical="top" wrapText="1"/>
    </xf>
    <xf numFmtId="1" fontId="20" fillId="22" borderId="11" xfId="0" applyNumberFormat="1" applyFont="1" applyFill="1" applyBorder="1" applyAlignment="1" applyProtection="1">
      <alignment horizontal="right" vertical="top"/>
    </xf>
    <xf numFmtId="165" fontId="20" fillId="22" borderId="11" xfId="0" applyNumberFormat="1" applyFont="1" applyFill="1" applyBorder="1" applyAlignment="1" applyProtection="1">
      <alignment horizontal="right" vertical="top"/>
    </xf>
    <xf numFmtId="164" fontId="20" fillId="18" borderId="12" xfId="0" applyFont="1" applyFill="1" applyBorder="1" applyAlignment="1" applyProtection="1">
      <alignment horizontal="left" vertical="top" wrapText="1" indent="1"/>
    </xf>
    <xf numFmtId="164" fontId="20" fillId="18" borderId="12" xfId="0" applyFont="1" applyFill="1" applyBorder="1" applyAlignment="1" applyProtection="1">
      <alignment horizontal="left" vertical="top" wrapText="1"/>
    </xf>
    <xf numFmtId="1" fontId="20" fillId="18" borderId="12" xfId="0" applyNumberFormat="1" applyFont="1" applyFill="1" applyBorder="1" applyAlignment="1" applyProtection="1">
      <alignment horizontal="right" vertical="top"/>
    </xf>
    <xf numFmtId="164" fontId="20" fillId="18" borderId="17" xfId="0" applyFont="1" applyFill="1" applyBorder="1" applyAlignment="1" applyProtection="1">
      <alignment horizontal="left" vertical="top" wrapText="1" indent="1"/>
    </xf>
    <xf numFmtId="164" fontId="20" fillId="18" borderId="16" xfId="0" applyFont="1" applyFill="1" applyBorder="1" applyAlignment="1" applyProtection="1">
      <alignment horizontal="left" vertical="top" wrapText="1"/>
    </xf>
    <xf numFmtId="1" fontId="20" fillId="18" borderId="16" xfId="0" applyNumberFormat="1" applyFont="1" applyFill="1" applyBorder="1" applyAlignment="1" applyProtection="1">
      <alignment horizontal="right" vertical="top"/>
    </xf>
    <xf numFmtId="165" fontId="20" fillId="22" borderId="16" xfId="0" applyNumberFormat="1" applyFont="1" applyFill="1" applyBorder="1" applyAlignment="1" applyProtection="1">
      <alignment horizontal="right" vertical="top"/>
    </xf>
    <xf numFmtId="1" fontId="20" fillId="18" borderId="11" xfId="0" applyNumberFormat="1" applyFont="1" applyFill="1" applyBorder="1" applyAlignment="1" applyProtection="1">
      <alignment horizontal="right" vertical="top"/>
    </xf>
    <xf numFmtId="2" fontId="20" fillId="24" borderId="10" xfId="0" applyNumberFormat="1" applyFont="1" applyFill="1" applyBorder="1" applyAlignment="1" applyProtection="1">
      <alignment horizontal="left" vertical="top"/>
    </xf>
    <xf numFmtId="164" fontId="20" fillId="24" borderId="10" xfId="0" applyFont="1" applyFill="1" applyBorder="1" applyAlignment="1">
      <alignment vertical="top"/>
    </xf>
    <xf numFmtId="164" fontId="20" fillId="24" borderId="10" xfId="0" applyFont="1" applyFill="1" applyBorder="1" applyAlignment="1" applyProtection="1">
      <alignment horizontal="left" vertical="top" wrapText="1"/>
    </xf>
    <xf numFmtId="1" fontId="20" fillId="24" borderId="10" xfId="0" applyNumberFormat="1" applyFont="1" applyFill="1" applyBorder="1" applyAlignment="1" applyProtection="1">
      <alignment horizontal="right" vertical="top"/>
    </xf>
    <xf numFmtId="2" fontId="25" fillId="0" borderId="11" xfId="0" applyNumberFormat="1" applyFont="1" applyFill="1" applyBorder="1" applyAlignment="1" applyProtection="1">
      <alignment horizontal="left" vertical="top"/>
    </xf>
    <xf numFmtId="164" fontId="25" fillId="0" borderId="11" xfId="0" applyFont="1" applyBorder="1" applyAlignment="1">
      <alignment vertical="top"/>
    </xf>
    <xf numFmtId="164" fontId="25" fillId="0" borderId="11" xfId="0" applyFont="1" applyFill="1" applyBorder="1" applyAlignment="1" applyProtection="1">
      <alignment horizontal="left" vertical="top" wrapText="1"/>
    </xf>
    <xf numFmtId="1" fontId="25" fillId="0" borderId="11" xfId="0" applyNumberFormat="1" applyFont="1" applyBorder="1" applyAlignment="1" applyProtection="1">
      <alignment horizontal="right" vertical="top"/>
    </xf>
    <xf numFmtId="164" fontId="20" fillId="23" borderId="11" xfId="0" applyFont="1" applyFill="1" applyBorder="1" applyAlignment="1" applyProtection="1">
      <alignment horizontal="left" vertical="top" wrapText="1" indent="1"/>
    </xf>
    <xf numFmtId="164" fontId="20" fillId="23" borderId="11" xfId="0" applyFont="1" applyFill="1" applyBorder="1" applyAlignment="1" applyProtection="1">
      <alignment horizontal="left" vertical="top" wrapText="1"/>
    </xf>
    <xf numFmtId="1" fontId="20" fillId="23" borderId="11" xfId="0" applyNumberFormat="1" applyFont="1" applyFill="1" applyBorder="1" applyAlignment="1" applyProtection="1">
      <alignment horizontal="right" vertical="top"/>
    </xf>
    <xf numFmtId="165" fontId="20" fillId="23" borderId="11" xfId="0" applyNumberFormat="1" applyFont="1" applyFill="1" applyBorder="1" applyAlignment="1" applyProtection="1">
      <alignment horizontal="right" vertical="top"/>
    </xf>
    <xf numFmtId="164" fontId="20" fillId="23" borderId="11" xfId="0" applyFont="1" applyFill="1" applyBorder="1" applyAlignment="1">
      <alignment vertical="top"/>
    </xf>
    <xf numFmtId="166" fontId="20" fillId="0" borderId="18" xfId="0" applyNumberFormat="1" applyFont="1" applyBorder="1" applyAlignment="1" applyProtection="1">
      <alignment horizontal="right" vertical="top"/>
    </xf>
    <xf numFmtId="2" fontId="20" fillId="20" borderId="11" xfId="0" applyNumberFormat="1" applyFont="1" applyFill="1" applyBorder="1" applyAlignment="1" applyProtection="1">
      <alignment horizontal="left" vertical="top"/>
    </xf>
    <xf numFmtId="164" fontId="26" fillId="0" borderId="0" xfId="46" applyAlignment="1">
      <alignment vertical="top"/>
    </xf>
    <xf numFmtId="2" fontId="20" fillId="18" borderId="16" xfId="0" applyNumberFormat="1" applyFont="1" applyFill="1" applyBorder="1" applyAlignment="1" applyProtection="1">
      <alignment horizontal="left" vertical="top"/>
    </xf>
    <xf numFmtId="164" fontId="0" fillId="0" borderId="15" xfId="0" applyBorder="1" applyAlignment="1">
      <alignment horizontal="left" vertical="top"/>
    </xf>
    <xf numFmtId="164" fontId="20" fillId="18" borderId="16" xfId="0" applyFont="1" applyFill="1" applyBorder="1" applyAlignment="1">
      <alignment vertical="top"/>
    </xf>
    <xf numFmtId="164" fontId="0" fillId="0" borderId="15" xfId="0" applyBorder="1" applyAlignment="1">
      <alignment vertical="top"/>
    </xf>
    <xf numFmtId="164" fontId="20" fillId="18" borderId="16" xfId="0" quotePrefix="1" applyFont="1" applyFill="1" applyBorder="1" applyAlignment="1" applyProtection="1">
      <alignment horizontal="left" vertical="top" wrapText="1"/>
    </xf>
    <xf numFmtId="164" fontId="27" fillId="18" borderId="15" xfId="46" quotePrefix="1" applyFont="1" applyFill="1" applyBorder="1" applyAlignment="1" applyProtection="1">
      <alignment horizontal="left" vertical="top" wrapText="1"/>
    </xf>
    <xf numFmtId="164" fontId="20" fillId="18" borderId="15" xfId="0" applyFont="1" applyFill="1" applyBorder="1" applyAlignment="1" applyProtection="1">
      <alignment horizontal="left" vertical="top" wrapText="1"/>
    </xf>
    <xf numFmtId="1" fontId="20" fillId="18" borderId="15" xfId="0" applyNumberFormat="1" applyFont="1" applyFill="1" applyBorder="1" applyAlignment="1" applyProtection="1">
      <alignment horizontal="right" vertical="top"/>
    </xf>
    <xf numFmtId="165" fontId="20" fillId="22" borderId="15" xfId="0" applyNumberFormat="1" applyFont="1" applyFill="1" applyBorder="1" applyAlignment="1" applyProtection="1">
      <alignment horizontal="right" vertical="top"/>
    </xf>
    <xf numFmtId="2" fontId="20" fillId="18" borderId="16" xfId="0" applyNumberFormat="1" applyFont="1" applyFill="1" applyBorder="1" applyAlignment="1" applyProtection="1">
      <alignment horizontal="left" vertical="top"/>
    </xf>
    <xf numFmtId="164" fontId="20" fillId="18" borderId="16" xfId="0" applyFont="1" applyFill="1" applyBorder="1" applyAlignment="1">
      <alignment vertical="top"/>
    </xf>
    <xf numFmtId="2" fontId="20" fillId="18" borderId="15" xfId="0" applyNumberFormat="1" applyFont="1" applyFill="1" applyBorder="1" applyAlignment="1" applyProtection="1">
      <alignment horizontal="left" vertical="top"/>
    </xf>
    <xf numFmtId="164" fontId="20" fillId="18" borderId="15" xfId="0" applyFont="1" applyFill="1" applyBorder="1" applyAlignment="1">
      <alignment vertical="top"/>
    </xf>
    <xf numFmtId="164" fontId="27" fillId="18" borderId="15" xfId="46" applyFont="1" applyFill="1" applyBorder="1" applyAlignment="1" applyProtection="1">
      <alignment horizontal="left" vertical="top" wrapText="1"/>
    </xf>
    <xf numFmtId="164" fontId="27" fillId="22" borderId="0" xfId="46" applyFont="1" applyFill="1" applyAlignment="1">
      <alignment vertical="top" wrapText="1"/>
    </xf>
    <xf numFmtId="165" fontId="20" fillId="23" borderId="10" xfId="0" applyNumberFormat="1" applyFont="1" applyFill="1" applyBorder="1" applyAlignment="1" applyProtection="1">
      <alignment horizontal="right" vertical="top"/>
    </xf>
    <xf numFmtId="164" fontId="20" fillId="25" borderId="10" xfId="0" applyFont="1" applyFill="1" applyBorder="1" applyAlignment="1">
      <alignment vertical="top"/>
    </xf>
    <xf numFmtId="164" fontId="20" fillId="25" borderId="10" xfId="0" applyFont="1" applyFill="1" applyBorder="1" applyAlignment="1" applyProtection="1">
      <alignment horizontal="left" vertical="top" wrapText="1"/>
    </xf>
    <xf numFmtId="1" fontId="20" fillId="25" borderId="10" xfId="0" applyNumberFormat="1" applyFont="1" applyFill="1" applyBorder="1" applyAlignment="1" applyProtection="1">
      <alignment horizontal="right" vertical="top"/>
    </xf>
    <xf numFmtId="2" fontId="20" fillId="22" borderId="19" xfId="0" applyNumberFormat="1" applyFont="1" applyFill="1" applyBorder="1" applyAlignment="1" applyProtection="1">
      <alignment horizontal="left" vertical="top"/>
    </xf>
    <xf numFmtId="164" fontId="20" fillId="22" borderId="19" xfId="0" applyFont="1" applyFill="1" applyBorder="1" applyAlignment="1">
      <alignment vertical="top"/>
    </xf>
    <xf numFmtId="164" fontId="20" fillId="22" borderId="19" xfId="0" applyFont="1" applyFill="1" applyBorder="1" applyAlignment="1" applyProtection="1">
      <alignment horizontal="left" vertical="top" wrapText="1" indent="1"/>
    </xf>
    <xf numFmtId="164" fontId="20" fillId="22" borderId="19" xfId="0" applyFont="1" applyFill="1" applyBorder="1" applyAlignment="1" applyProtection="1">
      <alignment horizontal="left" vertical="top" wrapText="1"/>
    </xf>
    <xf numFmtId="1" fontId="20" fillId="22" borderId="19" xfId="0" applyNumberFormat="1" applyFont="1" applyFill="1" applyBorder="1" applyAlignment="1" applyProtection="1">
      <alignment horizontal="right" vertical="top"/>
    </xf>
    <xf numFmtId="165" fontId="20" fillId="22" borderId="19" xfId="0" applyNumberFormat="1" applyFont="1" applyFill="1" applyBorder="1" applyAlignment="1" applyProtection="1">
      <alignment horizontal="right" vertical="top"/>
    </xf>
    <xf numFmtId="2" fontId="20" fillId="22" borderId="13" xfId="0" applyNumberFormat="1" applyFont="1" applyFill="1" applyBorder="1" applyAlignment="1" applyProtection="1">
      <alignment horizontal="left" vertical="top"/>
    </xf>
    <xf numFmtId="164" fontId="20" fillId="22" borderId="13" xfId="0" applyFont="1" applyFill="1" applyBorder="1" applyAlignment="1">
      <alignment vertical="top"/>
    </xf>
    <xf numFmtId="164" fontId="20" fillId="22" borderId="13" xfId="0" applyFont="1" applyFill="1" applyBorder="1" applyAlignment="1" applyProtection="1">
      <alignment horizontal="left" vertical="top" wrapText="1"/>
    </xf>
    <xf numFmtId="1" fontId="20" fillId="22" borderId="13" xfId="0" applyNumberFormat="1" applyFont="1" applyFill="1" applyBorder="1" applyAlignment="1" applyProtection="1">
      <alignment horizontal="right" vertical="top"/>
    </xf>
    <xf numFmtId="165" fontId="20" fillId="22" borderId="13" xfId="0" applyNumberFormat="1" applyFont="1" applyFill="1" applyBorder="1" applyAlignment="1" applyProtection="1">
      <alignment horizontal="right" vertical="top"/>
    </xf>
    <xf numFmtId="164" fontId="27" fillId="22" borderId="13" xfId="46" applyFont="1" applyFill="1" applyBorder="1" applyAlignment="1" applyProtection="1">
      <alignment horizontal="left" vertical="top" wrapText="1" indent="1"/>
    </xf>
  </cellXfs>
  <cellStyles count="47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" xfId="42" xr:uid="{00000000-0005-0000-0000-00001D000000}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eading1" xfId="43" xr:uid="{00000000-0005-0000-0000-000022000000}"/>
    <cellStyle name="Hyperlink" xfId="46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Result" xfId="44" xr:uid="{00000000-0005-0000-0000-000029000000}"/>
    <cellStyle name="Result2" xfId="45" xr:uid="{00000000-0005-0000-0000-00002A000000}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-ec/dcn/18/ec-18-0036-00-00SA-ieee-802-march2018-standardsreport-02282018.pdf" TargetMode="External"/><Relationship Id="rId3" Type="http://schemas.openxmlformats.org/officeDocument/2006/relationships/hyperlink" Target="https://mentor.ieee.org/802-ec/dcn/17/ec-17-0167-01-00EC-802-ec-nov-2017-closing-minutes.pdf" TargetMode="External"/><Relationship Id="rId7" Type="http://schemas.openxmlformats.org/officeDocument/2006/relationships/hyperlink" Target="https://mentor.ieee.org/802-ec/dcn/18/ec-18-0033-00-00SA-ieee-802-march2018-parreport-02282018.pdf" TargetMode="External"/><Relationship Id="rId2" Type="http://schemas.openxmlformats.org/officeDocument/2006/relationships/hyperlink" Target="https://mentor.ieee.org/802-ec/dcn/17/ec-17-0166-00-00EC-802-ec-nov-2017-opening-minutes.pdf" TargetMode="External"/><Relationship Id="rId1" Type="http://schemas.openxmlformats.org/officeDocument/2006/relationships/hyperlink" Target="https://mentor.ieee.org/802-ec/dcn/18/ec-18-0022-01-00EC-feb-6-2018-ec-teleconfernce-minutes.pdf" TargetMode="External"/><Relationship Id="rId6" Type="http://schemas.openxmlformats.org/officeDocument/2006/relationships/hyperlink" Target="https://mentor.ieee.org/802-ec/dcn/18/ec-18-0037-00-00SA-ieee-802-march2018-solutionsreport-02282018.pdf" TargetMode="External"/><Relationship Id="rId5" Type="http://schemas.openxmlformats.org/officeDocument/2006/relationships/hyperlink" Target="https://mentor.ieee.org/802-ec/dcn/18/ec-18-0034-00-00SA-ieee-802-march2018-prandmarketingreport-02282018.pdf" TargetMode="External"/><Relationship Id="rId4" Type="http://schemas.openxmlformats.org/officeDocument/2006/relationships/hyperlink" Target="https://mentor.ieee.org/802-ec/dcn/18/ec-18-0035-00-00SA-ieee-802-march2018-publicationreport-02282018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70"/>
  <sheetViews>
    <sheetView tabSelected="1" zoomScaleNormal="100" workbookViewId="0">
      <selection activeCell="J10" sqref="J10"/>
    </sheetView>
  </sheetViews>
  <sheetFormatPr defaultRowHeight="16" x14ac:dyDescent="0.4"/>
  <cols>
    <col min="1" max="1" width="3.92578125" style="7" customWidth="1"/>
    <col min="2" max="2" width="3" style="7" customWidth="1"/>
    <col min="3" max="3" width="45.92578125" style="65" customWidth="1"/>
    <col min="4" max="4" width="6.92578125" style="65" customWidth="1"/>
    <col min="5" max="5" width="2.28515625" style="66" customWidth="1"/>
    <col min="6" max="6" width="6.5" style="67" customWidth="1"/>
    <col min="7" max="7" width="3.5703125" style="7" customWidth="1"/>
    <col min="8" max="8" width="3" style="68" hidden="1" customWidth="1"/>
    <col min="9" max="9" width="3.92578125" style="7" hidden="1" customWidth="1"/>
    <col min="10" max="10" width="39.5703125" style="7" customWidth="1"/>
    <col min="11" max="254" width="9.42578125" style="7" customWidth="1"/>
    <col min="255" max="1023" width="9.42578125" customWidth="1"/>
    <col min="1024" max="1024" width="8.85546875" customWidth="1"/>
  </cols>
  <sheetData>
    <row r="1" spans="1:10" ht="26" customHeight="1" x14ac:dyDescent="0.4">
      <c r="A1" s="1" t="s">
        <v>67</v>
      </c>
      <c r="B1" s="2"/>
      <c r="C1" s="3" t="s">
        <v>61</v>
      </c>
      <c r="D1" s="4"/>
      <c r="E1" s="5"/>
      <c r="F1" s="6"/>
      <c r="H1" s="8"/>
    </row>
    <row r="2" spans="1:10" ht="24" customHeight="1" x14ac:dyDescent="0.4">
      <c r="A2" s="2"/>
      <c r="B2" s="2"/>
      <c r="C2" s="3" t="s">
        <v>62</v>
      </c>
      <c r="D2" s="4"/>
      <c r="E2" s="5"/>
      <c r="F2" s="6"/>
      <c r="H2" s="8"/>
    </row>
    <row r="3" spans="1:10" x14ac:dyDescent="0.4">
      <c r="A3" s="2"/>
      <c r="B3" s="2"/>
      <c r="C3" s="3"/>
      <c r="D3" s="4"/>
      <c r="E3" s="5"/>
      <c r="F3" s="6"/>
      <c r="H3" s="8"/>
    </row>
    <row r="4" spans="1:10" x14ac:dyDescent="0.4">
      <c r="A4" s="9" t="s">
        <v>0</v>
      </c>
      <c r="B4" s="10" t="s">
        <v>1</v>
      </c>
      <c r="C4" s="4" t="s">
        <v>2</v>
      </c>
      <c r="D4" s="4"/>
      <c r="E4" s="11" t="s">
        <v>1</v>
      </c>
      <c r="F4" s="12" t="s">
        <v>1</v>
      </c>
      <c r="H4" s="13" t="s">
        <v>1</v>
      </c>
    </row>
    <row r="5" spans="1:10" x14ac:dyDescent="0.4">
      <c r="A5" s="14"/>
      <c r="B5" s="15"/>
      <c r="C5" s="16" t="s">
        <v>3</v>
      </c>
      <c r="D5" s="17"/>
      <c r="E5" s="18"/>
      <c r="F5" s="19"/>
      <c r="H5" s="20"/>
    </row>
    <row r="6" spans="1:10" x14ac:dyDescent="0.4">
      <c r="A6" s="21"/>
      <c r="B6" s="22"/>
      <c r="C6" s="23" t="s">
        <v>4</v>
      </c>
      <c r="D6" s="24"/>
      <c r="E6" s="25"/>
      <c r="F6" s="26"/>
      <c r="H6" s="27"/>
    </row>
    <row r="7" spans="1:10" x14ac:dyDescent="0.4">
      <c r="A7" s="28"/>
      <c r="B7" s="10"/>
      <c r="C7" s="29"/>
      <c r="D7" s="30"/>
      <c r="E7" s="31"/>
      <c r="F7" s="32"/>
      <c r="H7" s="33"/>
    </row>
    <row r="8" spans="1:10" x14ac:dyDescent="0.4">
      <c r="A8" s="34">
        <v>1</v>
      </c>
      <c r="B8" s="2"/>
      <c r="C8" s="29" t="s">
        <v>5</v>
      </c>
      <c r="D8" s="29" t="s">
        <v>6</v>
      </c>
      <c r="E8" s="35">
        <v>1</v>
      </c>
      <c r="F8" s="12">
        <v>0.33333333333333331</v>
      </c>
      <c r="H8" s="36">
        <v>6.9444444444444436E-4</v>
      </c>
    </row>
    <row r="9" spans="1:10" x14ac:dyDescent="0.4">
      <c r="A9" s="34">
        <v>2</v>
      </c>
      <c r="B9" s="2" t="s">
        <v>7</v>
      </c>
      <c r="C9" s="29" t="s">
        <v>8</v>
      </c>
      <c r="D9" s="29" t="s">
        <v>6</v>
      </c>
      <c r="E9" s="35">
        <v>5</v>
      </c>
      <c r="F9" s="12">
        <f t="shared" ref="F9:F60" si="0">F8+TIME(0,E8,0)</f>
        <v>0.33402777777777776</v>
      </c>
      <c r="H9" s="36">
        <v>6.9444444444444449E-3</v>
      </c>
    </row>
    <row r="10" spans="1:10" ht="14" customHeight="1" x14ac:dyDescent="0.4">
      <c r="A10" s="137">
        <v>3</v>
      </c>
      <c r="B10" s="138" t="s">
        <v>9</v>
      </c>
      <c r="C10" s="108" t="s">
        <v>63</v>
      </c>
      <c r="D10" s="108" t="s">
        <v>32</v>
      </c>
      <c r="E10" s="109">
        <v>0</v>
      </c>
      <c r="F10" s="110">
        <f t="shared" si="0"/>
        <v>0.33749999999999997</v>
      </c>
      <c r="H10" s="39">
        <v>0</v>
      </c>
    </row>
    <row r="11" spans="1:10" ht="12" customHeight="1" x14ac:dyDescent="0.4">
      <c r="A11" s="139"/>
      <c r="B11" s="140"/>
      <c r="C11" s="141" t="s">
        <v>70</v>
      </c>
      <c r="D11" s="134"/>
      <c r="E11" s="135"/>
      <c r="F11" s="136"/>
      <c r="H11" s="39"/>
    </row>
    <row r="12" spans="1:10" ht="12.5" customHeight="1" x14ac:dyDescent="0.4">
      <c r="A12" s="137">
        <f t="shared" ref="A12" si="1">A10+0.01</f>
        <v>3.01</v>
      </c>
      <c r="B12" s="138" t="s">
        <v>9</v>
      </c>
      <c r="C12" s="108" t="s">
        <v>64</v>
      </c>
      <c r="D12" s="108" t="s">
        <v>32</v>
      </c>
      <c r="E12" s="109">
        <v>0</v>
      </c>
      <c r="F12" s="110">
        <f>F10+TIME(0,E10,0)</f>
        <v>0.33749999999999997</v>
      </c>
      <c r="H12" s="39"/>
    </row>
    <row r="13" spans="1:10" ht="12" customHeight="1" x14ac:dyDescent="0.4">
      <c r="A13" s="139"/>
      <c r="B13" s="140"/>
      <c r="C13" s="142" t="s">
        <v>71</v>
      </c>
      <c r="D13" s="134"/>
      <c r="E13" s="135"/>
      <c r="F13" s="136"/>
      <c r="H13" s="39"/>
    </row>
    <row r="14" spans="1:10" ht="11.5" customHeight="1" x14ac:dyDescent="0.4">
      <c r="A14" s="128">
        <f>A12+0.01</f>
        <v>3.0199999999999996</v>
      </c>
      <c r="B14" s="130" t="s">
        <v>9</v>
      </c>
      <c r="C14" s="132" t="s">
        <v>69</v>
      </c>
      <c r="D14" s="108" t="s">
        <v>32</v>
      </c>
      <c r="E14" s="109">
        <v>0</v>
      </c>
      <c r="F14" s="110">
        <f>F12+TIME(0,E12,0)</f>
        <v>0.33749999999999997</v>
      </c>
      <c r="H14" s="39"/>
      <c r="J14" s="127"/>
    </row>
    <row r="15" spans="1:10" ht="12.5" customHeight="1" x14ac:dyDescent="0.4">
      <c r="A15" s="129"/>
      <c r="B15" s="131"/>
      <c r="C15" s="133" t="s">
        <v>68</v>
      </c>
      <c r="D15" s="134"/>
      <c r="E15" s="135"/>
      <c r="F15" s="136"/>
      <c r="H15" s="39"/>
      <c r="J15" s="127"/>
    </row>
    <row r="16" spans="1:10" x14ac:dyDescent="0.4">
      <c r="A16" s="76"/>
      <c r="B16" s="90"/>
      <c r="C16" s="91"/>
      <c r="D16" s="91"/>
      <c r="E16" s="92"/>
      <c r="F16" s="12">
        <f>F14+TIME(0,E14,0)</f>
        <v>0.33749999999999997</v>
      </c>
      <c r="H16" s="39"/>
    </row>
    <row r="17" spans="1:254" x14ac:dyDescent="0.4">
      <c r="A17" s="76">
        <v>4</v>
      </c>
      <c r="B17" s="90" t="s">
        <v>13</v>
      </c>
      <c r="C17" s="91" t="s">
        <v>11</v>
      </c>
      <c r="D17" s="91" t="s">
        <v>6</v>
      </c>
      <c r="E17" s="92">
        <v>2</v>
      </c>
      <c r="F17" s="12">
        <f t="shared" si="0"/>
        <v>0.33749999999999997</v>
      </c>
      <c r="H17" s="39">
        <v>0</v>
      </c>
    </row>
    <row r="18" spans="1:254" ht="42" x14ac:dyDescent="0.4">
      <c r="A18" s="112">
        <v>4.01</v>
      </c>
      <c r="B18" s="113" t="s">
        <v>9</v>
      </c>
      <c r="C18" s="114" t="s">
        <v>66</v>
      </c>
      <c r="D18" s="114" t="s">
        <v>6</v>
      </c>
      <c r="E18" s="115">
        <v>0</v>
      </c>
      <c r="F18" s="89">
        <f t="shared" si="0"/>
        <v>0.33888888888888885</v>
      </c>
      <c r="G18" s="40"/>
      <c r="H18" s="13">
        <v>1.3888888888888887E-3</v>
      </c>
    </row>
    <row r="19" spans="1:254" x14ac:dyDescent="0.4">
      <c r="A19" s="76">
        <f>A18+0.01</f>
        <v>4.0199999999999996</v>
      </c>
      <c r="B19" s="144" t="s">
        <v>13</v>
      </c>
      <c r="C19" s="145" t="s">
        <v>72</v>
      </c>
      <c r="D19" s="145" t="s">
        <v>49</v>
      </c>
      <c r="E19" s="146">
        <v>5</v>
      </c>
      <c r="F19" s="12">
        <f t="shared" si="0"/>
        <v>0.33888888888888885</v>
      </c>
      <c r="G19" s="40"/>
      <c r="H19" s="13"/>
    </row>
    <row r="20" spans="1:254" x14ac:dyDescent="0.4">
      <c r="A20" s="34"/>
      <c r="B20" s="2"/>
      <c r="C20" s="29"/>
      <c r="D20" s="29"/>
      <c r="E20" s="11">
        <v>0</v>
      </c>
      <c r="F20" s="12">
        <f t="shared" si="0"/>
        <v>0.34236111111111106</v>
      </c>
      <c r="H20" s="13">
        <v>0</v>
      </c>
    </row>
    <row r="21" spans="1:254" x14ac:dyDescent="0.4">
      <c r="A21" s="34"/>
      <c r="B21" s="2"/>
      <c r="C21" s="29" t="s">
        <v>12</v>
      </c>
      <c r="D21" s="29"/>
      <c r="E21" s="11">
        <v>0</v>
      </c>
      <c r="F21" s="12">
        <f t="shared" si="0"/>
        <v>0.34236111111111106</v>
      </c>
      <c r="H21" s="13"/>
    </row>
    <row r="22" spans="1:254" x14ac:dyDescent="0.4">
      <c r="A22" s="76">
        <f>5</f>
        <v>5</v>
      </c>
      <c r="B22" s="2"/>
      <c r="C22" s="29" t="s">
        <v>35</v>
      </c>
      <c r="D22" s="29" t="s">
        <v>6</v>
      </c>
      <c r="E22" s="11">
        <v>0</v>
      </c>
      <c r="F22" s="12">
        <f t="shared" si="0"/>
        <v>0.34236111111111106</v>
      </c>
      <c r="H22" s="39"/>
    </row>
    <row r="23" spans="1:254" x14ac:dyDescent="0.4">
      <c r="A23" s="76">
        <f>A22+0.01</f>
        <v>5.01</v>
      </c>
      <c r="B23" s="90" t="s">
        <v>13</v>
      </c>
      <c r="C23" s="93" t="s">
        <v>51</v>
      </c>
      <c r="D23" s="91" t="s">
        <v>6</v>
      </c>
      <c r="E23" s="92">
        <v>10</v>
      </c>
      <c r="F23" s="12">
        <f t="shared" si="0"/>
        <v>0.34236111111111106</v>
      </c>
      <c r="H23" s="39">
        <v>0</v>
      </c>
    </row>
    <row r="24" spans="1:254" x14ac:dyDescent="0.4">
      <c r="A24" s="37">
        <f t="shared" ref="A24:A35" si="2">A23+0.01</f>
        <v>5.0199999999999996</v>
      </c>
      <c r="B24" s="21" t="s">
        <v>10</v>
      </c>
      <c r="C24" s="77" t="s">
        <v>14</v>
      </c>
      <c r="D24" s="23" t="s">
        <v>6</v>
      </c>
      <c r="E24" s="38">
        <v>0</v>
      </c>
      <c r="F24" s="89">
        <f t="shared" si="0"/>
        <v>0.34930555555555548</v>
      </c>
      <c r="H24" s="39">
        <v>0</v>
      </c>
    </row>
    <row r="25" spans="1:254" x14ac:dyDescent="0.4">
      <c r="A25" s="37">
        <f t="shared" si="2"/>
        <v>5.0299999999999994</v>
      </c>
      <c r="B25" s="21" t="s">
        <v>10</v>
      </c>
      <c r="C25" s="77" t="s">
        <v>15</v>
      </c>
      <c r="D25" s="23" t="s">
        <v>6</v>
      </c>
      <c r="E25" s="38">
        <v>0</v>
      </c>
      <c r="F25" s="89">
        <f t="shared" si="0"/>
        <v>0.34930555555555548</v>
      </c>
      <c r="H25" s="39">
        <v>0</v>
      </c>
    </row>
    <row r="26" spans="1:254" x14ac:dyDescent="0.4">
      <c r="A26" s="37">
        <f t="shared" si="2"/>
        <v>5.0399999999999991</v>
      </c>
      <c r="B26" s="21" t="s">
        <v>10</v>
      </c>
      <c r="C26" s="77" t="s">
        <v>16</v>
      </c>
      <c r="D26" s="23" t="s">
        <v>6</v>
      </c>
      <c r="E26" s="38">
        <v>0</v>
      </c>
      <c r="F26" s="89">
        <f t="shared" si="0"/>
        <v>0.34930555555555548</v>
      </c>
      <c r="H26" s="39"/>
    </row>
    <row r="27" spans="1:254" s="41" customFormat="1" x14ac:dyDescent="0.4">
      <c r="A27" s="37">
        <f t="shared" si="2"/>
        <v>5.0499999999999989</v>
      </c>
      <c r="B27" s="21" t="s">
        <v>10</v>
      </c>
      <c r="C27" s="77" t="s">
        <v>52</v>
      </c>
      <c r="D27" s="23" t="s">
        <v>6</v>
      </c>
      <c r="E27" s="38">
        <v>0</v>
      </c>
      <c r="F27" s="89">
        <f t="shared" si="0"/>
        <v>0.34930555555555548</v>
      </c>
      <c r="G27" s="40"/>
      <c r="H27" s="39">
        <v>0</v>
      </c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  <c r="CP27" s="40"/>
      <c r="CQ27" s="40"/>
      <c r="CR27" s="40"/>
      <c r="CS27" s="40"/>
      <c r="CT27" s="40"/>
      <c r="CU27" s="40"/>
      <c r="CV27" s="40"/>
      <c r="CW27" s="40"/>
      <c r="CX27" s="40"/>
      <c r="CY27" s="40"/>
      <c r="CZ27" s="40"/>
      <c r="DA27" s="40"/>
      <c r="DB27" s="40"/>
      <c r="DC27" s="40"/>
      <c r="DD27" s="40"/>
      <c r="DE27" s="40"/>
      <c r="DF27" s="40"/>
      <c r="DG27" s="40"/>
      <c r="DH27" s="40"/>
      <c r="DI27" s="40"/>
      <c r="DJ27" s="40"/>
      <c r="DK27" s="40"/>
      <c r="DL27" s="40"/>
      <c r="DM27" s="40"/>
      <c r="DN27" s="40"/>
      <c r="DO27" s="40"/>
      <c r="DP27" s="40"/>
      <c r="DQ27" s="40"/>
      <c r="DR27" s="40"/>
      <c r="DS27" s="40"/>
      <c r="DT27" s="40"/>
      <c r="DU27" s="40"/>
      <c r="DV27" s="40"/>
      <c r="DW27" s="40"/>
      <c r="DX27" s="40"/>
      <c r="DY27" s="40"/>
      <c r="DZ27" s="40"/>
      <c r="EA27" s="40"/>
      <c r="EB27" s="40"/>
      <c r="EC27" s="40"/>
      <c r="ED27" s="40"/>
      <c r="EE27" s="40"/>
      <c r="EF27" s="40"/>
      <c r="EG27" s="40"/>
      <c r="EH27" s="40"/>
      <c r="EI27" s="40"/>
      <c r="EJ27" s="40"/>
      <c r="EK27" s="40"/>
      <c r="EL27" s="40"/>
      <c r="EM27" s="40"/>
      <c r="EN27" s="40"/>
      <c r="EO27" s="40"/>
      <c r="EP27" s="40"/>
      <c r="EQ27" s="40"/>
      <c r="ER27" s="40"/>
      <c r="ES27" s="40"/>
      <c r="ET27" s="40"/>
      <c r="EU27" s="40"/>
      <c r="EV27" s="40"/>
      <c r="EW27" s="40"/>
      <c r="EX27" s="40"/>
      <c r="EY27" s="40"/>
      <c r="EZ27" s="40"/>
      <c r="FA27" s="40"/>
      <c r="FB27" s="40"/>
      <c r="FC27" s="40"/>
      <c r="FD27" s="40"/>
      <c r="FE27" s="40"/>
      <c r="FF27" s="40"/>
      <c r="FG27" s="40"/>
      <c r="FH27" s="40"/>
      <c r="FI27" s="40"/>
      <c r="FJ27" s="40"/>
      <c r="FK27" s="40"/>
      <c r="FL27" s="40"/>
      <c r="FM27" s="40"/>
      <c r="FN27" s="40"/>
      <c r="FO27" s="40"/>
      <c r="FP27" s="40"/>
      <c r="FQ27" s="40"/>
      <c r="FR27" s="40"/>
      <c r="FS27" s="40"/>
      <c r="FT27" s="40"/>
      <c r="FU27" s="40"/>
      <c r="FV27" s="40"/>
      <c r="FW27" s="40"/>
      <c r="FX27" s="40"/>
      <c r="FY27" s="40"/>
      <c r="FZ27" s="40"/>
      <c r="GA27" s="40"/>
      <c r="GB27" s="40"/>
      <c r="GC27" s="40"/>
      <c r="GD27" s="40"/>
      <c r="GE27" s="40"/>
      <c r="GF27" s="40"/>
      <c r="GG27" s="40"/>
      <c r="GH27" s="40"/>
      <c r="GI27" s="40"/>
      <c r="GJ27" s="40"/>
      <c r="GK27" s="40"/>
      <c r="GL27" s="40"/>
      <c r="GM27" s="40"/>
      <c r="GN27" s="40"/>
      <c r="GO27" s="40"/>
      <c r="GP27" s="40"/>
      <c r="GQ27" s="40"/>
      <c r="GR27" s="40"/>
      <c r="GS27" s="40"/>
      <c r="GT27" s="40"/>
      <c r="GU27" s="40"/>
      <c r="GV27" s="40"/>
      <c r="GW27" s="40"/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/>
      <c r="HI27" s="40"/>
      <c r="HJ27" s="40"/>
      <c r="HK27" s="40"/>
      <c r="HL27" s="40"/>
      <c r="HM27" s="40"/>
      <c r="HN27" s="40"/>
      <c r="HO27" s="40"/>
      <c r="HP27" s="40"/>
      <c r="HQ27" s="40"/>
      <c r="HR27" s="40"/>
      <c r="HS27" s="40"/>
      <c r="HT27" s="40"/>
      <c r="HU27" s="40"/>
      <c r="HV27" s="40"/>
      <c r="HW27" s="40"/>
      <c r="HX27" s="40"/>
      <c r="HY27" s="40"/>
      <c r="HZ27" s="40"/>
      <c r="IA27" s="40"/>
      <c r="IB27" s="40"/>
      <c r="IC27" s="40"/>
      <c r="ID27" s="40"/>
      <c r="IE27" s="40"/>
      <c r="IF27" s="40"/>
      <c r="IG27" s="40"/>
      <c r="IH27" s="40"/>
      <c r="II27" s="40"/>
      <c r="IJ27" s="40"/>
      <c r="IK27" s="40"/>
      <c r="IL27" s="40"/>
      <c r="IM27" s="40"/>
      <c r="IN27" s="40"/>
      <c r="IO27" s="40"/>
      <c r="IP27" s="40"/>
      <c r="IQ27" s="40"/>
      <c r="IR27" s="40"/>
      <c r="IS27" s="40"/>
      <c r="IT27" s="40"/>
    </row>
    <row r="28" spans="1:254" x14ac:dyDescent="0.4">
      <c r="A28" s="37">
        <f t="shared" si="2"/>
        <v>5.0599999999999987</v>
      </c>
      <c r="B28" s="21" t="s">
        <v>10</v>
      </c>
      <c r="C28" s="77" t="s">
        <v>53</v>
      </c>
      <c r="D28" s="23" t="s">
        <v>6</v>
      </c>
      <c r="E28" s="38">
        <v>0</v>
      </c>
      <c r="F28" s="89">
        <f t="shared" si="0"/>
        <v>0.34930555555555548</v>
      </c>
      <c r="H28" s="39">
        <v>0</v>
      </c>
    </row>
    <row r="29" spans="1:254" x14ac:dyDescent="0.4">
      <c r="A29" s="76">
        <f t="shared" si="2"/>
        <v>5.0699999999999985</v>
      </c>
      <c r="B29" s="90" t="s">
        <v>10</v>
      </c>
      <c r="C29" s="120" t="s">
        <v>20</v>
      </c>
      <c r="D29" s="91" t="s">
        <v>6</v>
      </c>
      <c r="E29" s="92">
        <v>0</v>
      </c>
      <c r="F29" s="143">
        <f t="shared" si="0"/>
        <v>0.34930555555555548</v>
      </c>
      <c r="H29" s="39">
        <v>0</v>
      </c>
    </row>
    <row r="30" spans="1:254" x14ac:dyDescent="0.4">
      <c r="A30" s="37">
        <f t="shared" si="2"/>
        <v>5.0799999999999983</v>
      </c>
      <c r="B30" s="21" t="s">
        <v>10</v>
      </c>
      <c r="C30" s="100" t="s">
        <v>19</v>
      </c>
      <c r="D30" s="105" t="s">
        <v>6</v>
      </c>
      <c r="E30" s="106">
        <v>0</v>
      </c>
      <c r="F30" s="89">
        <f t="shared" si="0"/>
        <v>0.34930555555555548</v>
      </c>
      <c r="H30" s="39"/>
    </row>
    <row r="31" spans="1:254" x14ac:dyDescent="0.4">
      <c r="A31" s="37">
        <f t="shared" si="2"/>
        <v>5.0899999999999981</v>
      </c>
      <c r="B31" s="21" t="s">
        <v>10</v>
      </c>
      <c r="C31" s="77" t="s">
        <v>17</v>
      </c>
      <c r="D31" s="108" t="s">
        <v>6</v>
      </c>
      <c r="E31" s="109">
        <v>0</v>
      </c>
      <c r="F31" s="110">
        <f t="shared" si="0"/>
        <v>0.34930555555555548</v>
      </c>
      <c r="H31" s="36">
        <v>3.4722222222222225E-3</v>
      </c>
    </row>
    <row r="32" spans="1:254" ht="16.25" customHeight="1" x14ac:dyDescent="0.4">
      <c r="A32" s="37">
        <f t="shared" si="2"/>
        <v>5.0999999999999979</v>
      </c>
      <c r="B32" s="21" t="s">
        <v>10</v>
      </c>
      <c r="C32" s="104" t="s">
        <v>18</v>
      </c>
      <c r="D32" s="101" t="s">
        <v>6</v>
      </c>
      <c r="E32" s="111">
        <v>0</v>
      </c>
      <c r="F32" s="103">
        <f t="shared" si="0"/>
        <v>0.34930555555555548</v>
      </c>
      <c r="H32" s="36">
        <v>3.4722222222222225E-3</v>
      </c>
    </row>
    <row r="33" spans="1:10" x14ac:dyDescent="0.4">
      <c r="A33" s="37">
        <f t="shared" si="2"/>
        <v>5.1099999999999977</v>
      </c>
      <c r="B33" s="21" t="s">
        <v>13</v>
      </c>
      <c r="C33" s="107" t="s">
        <v>42</v>
      </c>
      <c r="D33" s="101" t="s">
        <v>6</v>
      </c>
      <c r="E33" s="102">
        <v>5</v>
      </c>
      <c r="F33" s="103">
        <f t="shared" si="0"/>
        <v>0.34930555555555548</v>
      </c>
      <c r="H33" s="36"/>
    </row>
    <row r="34" spans="1:10" x14ac:dyDescent="0.4">
      <c r="A34" s="76">
        <f t="shared" si="2"/>
        <v>5.1199999999999974</v>
      </c>
      <c r="B34" s="90" t="s">
        <v>13</v>
      </c>
      <c r="C34" s="96" t="s">
        <v>65</v>
      </c>
      <c r="D34" s="83" t="s">
        <v>57</v>
      </c>
      <c r="E34" s="98">
        <v>10</v>
      </c>
      <c r="F34" s="97">
        <f t="shared" si="0"/>
        <v>0.35277777777777769</v>
      </c>
      <c r="H34" s="36"/>
    </row>
    <row r="35" spans="1:10" x14ac:dyDescent="0.4">
      <c r="A35" s="76">
        <f t="shared" si="2"/>
        <v>5.1299999999999972</v>
      </c>
      <c r="B35" s="90" t="s">
        <v>13</v>
      </c>
      <c r="C35" s="96" t="s">
        <v>50</v>
      </c>
      <c r="D35" s="83" t="s">
        <v>6</v>
      </c>
      <c r="E35" s="98">
        <v>10</v>
      </c>
      <c r="F35" s="97">
        <f t="shared" si="0"/>
        <v>0.35972222222222211</v>
      </c>
      <c r="H35" s="36"/>
    </row>
    <row r="36" spans="1:10" x14ac:dyDescent="0.4">
      <c r="A36" s="76">
        <f>6</f>
        <v>6</v>
      </c>
      <c r="B36" s="71"/>
      <c r="C36" s="83" t="s">
        <v>36</v>
      </c>
      <c r="D36" s="83"/>
      <c r="E36" s="98"/>
      <c r="F36" s="97">
        <f t="shared" si="0"/>
        <v>0.36666666666666653</v>
      </c>
      <c r="H36" s="36">
        <v>3.4722222222222225E-3</v>
      </c>
    </row>
    <row r="37" spans="1:10" x14ac:dyDescent="0.4">
      <c r="A37" s="95">
        <f>A36+0.01</f>
        <v>6.01</v>
      </c>
      <c r="B37" s="71" t="s">
        <v>13</v>
      </c>
      <c r="C37" s="96" t="s">
        <v>23</v>
      </c>
      <c r="D37" s="83" t="s">
        <v>21</v>
      </c>
      <c r="E37" s="98">
        <v>5</v>
      </c>
      <c r="F37" s="97">
        <f t="shared" si="0"/>
        <v>0.36666666666666653</v>
      </c>
      <c r="H37" s="36">
        <v>3.4722222222222225E-3</v>
      </c>
      <c r="J37" s="75"/>
    </row>
    <row r="38" spans="1:10" x14ac:dyDescent="0.4">
      <c r="A38" s="95">
        <f t="shared" ref="A38:A39" si="3">A37+0.01</f>
        <v>6.02</v>
      </c>
      <c r="B38" s="71" t="s">
        <v>13</v>
      </c>
      <c r="C38" s="96" t="s">
        <v>59</v>
      </c>
      <c r="D38" s="83" t="s">
        <v>24</v>
      </c>
      <c r="E38" s="99">
        <v>10</v>
      </c>
      <c r="F38" s="97">
        <f t="shared" si="0"/>
        <v>0.37013888888888874</v>
      </c>
      <c r="H38" s="36">
        <v>3.4722222222222225E-3</v>
      </c>
    </row>
    <row r="39" spans="1:10" ht="15" customHeight="1" x14ac:dyDescent="0.4">
      <c r="A39" s="95">
        <f t="shared" si="3"/>
        <v>6.0299999999999994</v>
      </c>
      <c r="B39" s="124" t="s">
        <v>13</v>
      </c>
      <c r="C39" s="120" t="s">
        <v>25</v>
      </c>
      <c r="D39" s="121" t="s">
        <v>26</v>
      </c>
      <c r="E39" s="122">
        <v>10</v>
      </c>
      <c r="F39" s="123">
        <f t="shared" si="0"/>
        <v>0.37708333333333316</v>
      </c>
      <c r="H39" s="36"/>
    </row>
    <row r="40" spans="1:10" ht="15" customHeight="1" x14ac:dyDescent="0.4">
      <c r="A40" s="95">
        <v>7</v>
      </c>
      <c r="B40" s="71"/>
      <c r="C40" s="83" t="s">
        <v>37</v>
      </c>
      <c r="D40" s="83"/>
      <c r="E40" s="98"/>
      <c r="F40" s="123">
        <f t="shared" si="0"/>
        <v>0.38402777777777758</v>
      </c>
      <c r="H40" s="36"/>
    </row>
    <row r="41" spans="1:10" x14ac:dyDescent="0.4">
      <c r="A41" s="95">
        <f t="shared" ref="A41:A48" si="4">A40+0.01</f>
        <v>7.01</v>
      </c>
      <c r="B41" s="72" t="s">
        <v>13</v>
      </c>
      <c r="C41" s="96" t="s">
        <v>43</v>
      </c>
      <c r="D41" s="83" t="s">
        <v>44</v>
      </c>
      <c r="E41" s="98">
        <v>5</v>
      </c>
      <c r="F41" s="123">
        <f>F40+TIME(0,E40,0)</f>
        <v>0.38402777777777758</v>
      </c>
      <c r="H41" s="36">
        <v>3.4722222222222225E-3</v>
      </c>
      <c r="J41" s="75"/>
    </row>
    <row r="42" spans="1:10" x14ac:dyDescent="0.4">
      <c r="A42" s="95">
        <f t="shared" si="4"/>
        <v>7.02</v>
      </c>
      <c r="B42" s="71" t="s">
        <v>13</v>
      </c>
      <c r="C42" s="82" t="s">
        <v>45</v>
      </c>
      <c r="D42" s="83" t="s">
        <v>49</v>
      </c>
      <c r="E42" s="98">
        <v>5</v>
      </c>
      <c r="F42" s="123">
        <f>F41+TIME(0,E41,0)</f>
        <v>0.38749999999999979</v>
      </c>
      <c r="H42" s="36">
        <v>3.4722222222222225E-3</v>
      </c>
    </row>
    <row r="43" spans="1:10" x14ac:dyDescent="0.4">
      <c r="A43" s="95">
        <f t="shared" si="4"/>
        <v>7.0299999999999994</v>
      </c>
      <c r="B43" s="72" t="s">
        <v>13</v>
      </c>
      <c r="C43" s="82" t="s">
        <v>46</v>
      </c>
      <c r="D43" s="83" t="s">
        <v>33</v>
      </c>
      <c r="E43" s="98">
        <v>5</v>
      </c>
      <c r="F43" s="123">
        <f t="shared" si="0"/>
        <v>0.390972222222222</v>
      </c>
      <c r="H43" s="36"/>
    </row>
    <row r="44" spans="1:10" x14ac:dyDescent="0.4">
      <c r="A44" s="95">
        <f t="shared" si="4"/>
        <v>7.0399999999999991</v>
      </c>
      <c r="B44" s="72" t="s">
        <v>13</v>
      </c>
      <c r="C44" s="82" t="s">
        <v>47</v>
      </c>
      <c r="D44" s="83" t="s">
        <v>40</v>
      </c>
      <c r="E44" s="98">
        <v>5</v>
      </c>
      <c r="F44" s="123">
        <f t="shared" si="0"/>
        <v>0.39444444444444421</v>
      </c>
      <c r="H44" s="36"/>
    </row>
    <row r="45" spans="1:10" ht="15" customHeight="1" x14ac:dyDescent="0.4">
      <c r="A45" s="95">
        <f t="shared" si="4"/>
        <v>7.0499999999999989</v>
      </c>
      <c r="B45" s="72" t="s">
        <v>13</v>
      </c>
      <c r="C45" s="82" t="s">
        <v>48</v>
      </c>
      <c r="D45" s="83" t="s">
        <v>54</v>
      </c>
      <c r="E45" s="98">
        <v>5</v>
      </c>
      <c r="F45" s="123">
        <f t="shared" si="0"/>
        <v>0.39791666666666642</v>
      </c>
      <c r="H45" s="36"/>
    </row>
    <row r="46" spans="1:10" x14ac:dyDescent="0.4">
      <c r="A46" s="95">
        <v>8</v>
      </c>
      <c r="B46" s="71"/>
      <c r="C46" s="83" t="s">
        <v>38</v>
      </c>
      <c r="D46" s="83"/>
      <c r="E46" s="98"/>
      <c r="F46" s="123">
        <f t="shared" si="0"/>
        <v>0.40138888888888863</v>
      </c>
      <c r="H46" s="36"/>
      <c r="J46" s="75"/>
    </row>
    <row r="47" spans="1:10" x14ac:dyDescent="0.4">
      <c r="A47" s="95">
        <v>9</v>
      </c>
      <c r="B47" s="71"/>
      <c r="C47" s="83" t="s">
        <v>39</v>
      </c>
      <c r="D47" s="83"/>
      <c r="E47" s="98"/>
      <c r="F47" s="123">
        <f t="shared" si="0"/>
        <v>0.40138888888888863</v>
      </c>
      <c r="H47" s="36">
        <v>2.0833333333333333E-3</v>
      </c>
    </row>
    <row r="48" spans="1:10" ht="12.5" customHeight="1" x14ac:dyDescent="0.4">
      <c r="A48" s="147">
        <f t="shared" si="4"/>
        <v>9.01</v>
      </c>
      <c r="B48" s="148" t="s">
        <v>10</v>
      </c>
      <c r="C48" s="149" t="s">
        <v>27</v>
      </c>
      <c r="D48" s="150" t="s">
        <v>34</v>
      </c>
      <c r="E48" s="151">
        <v>0</v>
      </c>
      <c r="F48" s="152">
        <f t="shared" si="0"/>
        <v>0.40138888888888863</v>
      </c>
      <c r="H48" s="36"/>
    </row>
    <row r="49" spans="1:8" ht="21" x14ac:dyDescent="0.4">
      <c r="A49" s="153"/>
      <c r="B49" s="154"/>
      <c r="C49" s="158" t="s">
        <v>73</v>
      </c>
      <c r="D49" s="155"/>
      <c r="E49" s="156"/>
      <c r="F49" s="157"/>
      <c r="H49" s="94"/>
    </row>
    <row r="50" spans="1:8" ht="11" customHeight="1" x14ac:dyDescent="0.4">
      <c r="A50" s="147">
        <f>A48+0.01</f>
        <v>9.02</v>
      </c>
      <c r="B50" s="148" t="s">
        <v>10</v>
      </c>
      <c r="C50" s="149" t="s">
        <v>41</v>
      </c>
      <c r="D50" s="150" t="s">
        <v>58</v>
      </c>
      <c r="E50" s="151">
        <v>0</v>
      </c>
      <c r="F50" s="152">
        <f>F48+TIME(0,E48,0)</f>
        <v>0.40138888888888863</v>
      </c>
      <c r="H50" s="94"/>
    </row>
    <row r="51" spans="1:8" ht="21" x14ac:dyDescent="0.4">
      <c r="A51" s="153"/>
      <c r="B51" s="154"/>
      <c r="C51" s="158" t="s">
        <v>74</v>
      </c>
      <c r="D51" s="155"/>
      <c r="E51" s="156"/>
      <c r="F51" s="157"/>
      <c r="H51" s="125"/>
    </row>
    <row r="52" spans="1:8" ht="12.5" customHeight="1" x14ac:dyDescent="0.4">
      <c r="A52" s="147">
        <f>A50+0.01</f>
        <v>9.0299999999999994</v>
      </c>
      <c r="B52" s="148" t="s">
        <v>10</v>
      </c>
      <c r="C52" s="149" t="s">
        <v>56</v>
      </c>
      <c r="D52" s="150" t="s">
        <v>58</v>
      </c>
      <c r="E52" s="151">
        <v>0</v>
      </c>
      <c r="F52" s="152">
        <f>F50+TIME(0,E50,0)</f>
        <v>0.40138888888888863</v>
      </c>
      <c r="H52" s="125"/>
    </row>
    <row r="53" spans="1:8" ht="21" x14ac:dyDescent="0.4">
      <c r="A53" s="153"/>
      <c r="B53" s="154"/>
      <c r="C53" s="158" t="s">
        <v>75</v>
      </c>
      <c r="D53" s="155"/>
      <c r="E53" s="156"/>
      <c r="F53" s="157"/>
      <c r="H53" s="125"/>
    </row>
    <row r="54" spans="1:8" ht="44" customHeight="1" x14ac:dyDescent="0.4">
      <c r="A54" s="147">
        <f>A52+0.01</f>
        <v>9.0399999999999991</v>
      </c>
      <c r="B54" s="148" t="s">
        <v>10</v>
      </c>
      <c r="C54" s="149" t="s">
        <v>76</v>
      </c>
      <c r="D54" s="150" t="s">
        <v>58</v>
      </c>
      <c r="E54" s="151">
        <v>0</v>
      </c>
      <c r="F54" s="152">
        <f>F52+TIME(0,E52,0)</f>
        <v>0.40138888888888863</v>
      </c>
      <c r="H54" s="125"/>
    </row>
    <row r="55" spans="1:8" ht="11" customHeight="1" x14ac:dyDescent="0.4">
      <c r="A55" s="147">
        <f>A54+0.01</f>
        <v>9.0499999999999989</v>
      </c>
      <c r="B55" s="148" t="s">
        <v>10</v>
      </c>
      <c r="C55" s="149" t="s">
        <v>60</v>
      </c>
      <c r="D55" s="150" t="s">
        <v>58</v>
      </c>
      <c r="E55" s="151">
        <v>0</v>
      </c>
      <c r="F55" s="152">
        <f>F54+TIME(0,E54,0)</f>
        <v>0.40138888888888863</v>
      </c>
      <c r="H55" s="125"/>
    </row>
    <row r="56" spans="1:8" ht="23" customHeight="1" x14ac:dyDescent="0.4">
      <c r="A56" s="153"/>
      <c r="B56" s="154"/>
      <c r="C56" s="158" t="s">
        <v>77</v>
      </c>
      <c r="D56" s="155"/>
      <c r="E56" s="156"/>
      <c r="F56" s="157"/>
      <c r="H56" s="125"/>
    </row>
    <row r="57" spans="1:8" ht="11" customHeight="1" x14ac:dyDescent="0.4">
      <c r="A57" s="147">
        <f>A55+0.01</f>
        <v>9.0599999999999987</v>
      </c>
      <c r="B57" s="148" t="s">
        <v>10</v>
      </c>
      <c r="C57" s="149" t="s">
        <v>78</v>
      </c>
      <c r="D57" s="150" t="s">
        <v>58</v>
      </c>
      <c r="E57" s="151">
        <v>0</v>
      </c>
      <c r="F57" s="152">
        <f>F55+TIME(0,E55,0)</f>
        <v>0.40138888888888863</v>
      </c>
      <c r="H57" s="125"/>
    </row>
    <row r="58" spans="1:8" ht="21" x14ac:dyDescent="0.4">
      <c r="A58" s="153"/>
      <c r="B58" s="154"/>
      <c r="C58" s="158" t="s">
        <v>79</v>
      </c>
      <c r="D58" s="155"/>
      <c r="E58" s="156"/>
      <c r="F58" s="157"/>
      <c r="H58" s="125"/>
    </row>
    <row r="59" spans="1:8" ht="21.75" customHeight="1" x14ac:dyDescent="0.4">
      <c r="A59" s="95">
        <v>10</v>
      </c>
      <c r="B59" s="71" t="s">
        <v>13</v>
      </c>
      <c r="C59" s="83" t="s">
        <v>28</v>
      </c>
      <c r="D59" s="83" t="s">
        <v>6</v>
      </c>
      <c r="E59" s="98">
        <v>3</v>
      </c>
      <c r="F59" s="123">
        <f t="shared" ref="F59" si="5">F55+TIME(0,E55,0)</f>
        <v>0.40138888888888863</v>
      </c>
      <c r="H59" s="13"/>
    </row>
    <row r="60" spans="1:8" x14ac:dyDescent="0.4">
      <c r="A60" s="116"/>
      <c r="B60" s="117"/>
      <c r="C60" s="118"/>
      <c r="D60" s="118"/>
      <c r="E60" s="119"/>
      <c r="F60" s="97">
        <f t="shared" si="0"/>
        <v>0.40347222222222195</v>
      </c>
      <c r="H60" s="13"/>
    </row>
    <row r="61" spans="1:8" x14ac:dyDescent="0.4">
      <c r="A61" s="84"/>
      <c r="B61" s="78"/>
      <c r="C61" s="88"/>
      <c r="D61" s="85"/>
      <c r="E61" s="86"/>
      <c r="F61" s="87"/>
      <c r="H61" s="43"/>
    </row>
    <row r="62" spans="1:8" x14ac:dyDescent="0.4">
      <c r="A62" s="126">
        <v>11</v>
      </c>
      <c r="B62" s="73" t="s">
        <v>22</v>
      </c>
      <c r="C62" s="74" t="s">
        <v>29</v>
      </c>
      <c r="D62" s="79" t="s">
        <v>6</v>
      </c>
      <c r="E62" s="80"/>
      <c r="F62" s="81" t="s">
        <v>55</v>
      </c>
      <c r="H62" s="48"/>
    </row>
    <row r="63" spans="1:8" x14ac:dyDescent="0.4">
      <c r="A63" s="44"/>
      <c r="B63" s="45"/>
      <c r="C63" s="42"/>
      <c r="D63" s="42"/>
      <c r="E63" s="46"/>
      <c r="F63" s="47"/>
      <c r="H63" s="50" t="s">
        <v>1</v>
      </c>
    </row>
    <row r="64" spans="1:8" x14ac:dyDescent="0.4">
      <c r="A64" s="49" t="s">
        <v>1</v>
      </c>
      <c r="B64" s="45" t="s">
        <v>1</v>
      </c>
      <c r="C64" s="42" t="s">
        <v>30</v>
      </c>
      <c r="D64" s="42"/>
      <c r="E64" s="46" t="s">
        <v>1</v>
      </c>
      <c r="F64" s="47" t="s">
        <v>1</v>
      </c>
      <c r="H64" s="55"/>
    </row>
    <row r="65" spans="1:8" x14ac:dyDescent="0.4">
      <c r="A65" s="45"/>
      <c r="B65" s="51"/>
      <c r="C65" s="42" t="s">
        <v>31</v>
      </c>
      <c r="D65" s="52"/>
      <c r="E65" s="53"/>
      <c r="F65" s="54"/>
      <c r="H65" s="61"/>
    </row>
    <row r="66" spans="1:8" x14ac:dyDescent="0.4">
      <c r="A66" s="45"/>
      <c r="B66" s="56"/>
      <c r="C66" s="57"/>
      <c r="D66" s="58"/>
      <c r="E66" s="59"/>
      <c r="F66" s="60"/>
    </row>
    <row r="67" spans="1:8" x14ac:dyDescent="0.4">
      <c r="A67" s="62"/>
      <c r="B67" s="63"/>
      <c r="C67" s="64"/>
    </row>
    <row r="68" spans="1:8" x14ac:dyDescent="0.4">
      <c r="A68" s="62"/>
      <c r="B68" s="63"/>
      <c r="C68" s="69"/>
      <c r="D68" s="69"/>
    </row>
    <row r="69" spans="1:8" x14ac:dyDescent="0.4">
      <c r="A69" s="62"/>
      <c r="B69" s="63"/>
      <c r="C69" s="70"/>
      <c r="D69" s="69"/>
    </row>
    <row r="70" spans="1:8" x14ac:dyDescent="0.4">
      <c r="D70" s="69"/>
    </row>
  </sheetData>
  <mergeCells count="2">
    <mergeCell ref="A14:A15"/>
    <mergeCell ref="B14:B15"/>
  </mergeCells>
  <hyperlinks>
    <hyperlink ref="C15" r:id="rId1" xr:uid="{10657B22-75D0-457C-AF66-9BB179BF20F0}"/>
    <hyperlink ref="C11" r:id="rId2" xr:uid="{7C40186F-A922-4651-B3F7-CBC644B7B4F4}"/>
    <hyperlink ref="C13" r:id="rId3" xr:uid="{EC8EC722-AC79-487E-97C2-7D7E5A35FC13}"/>
    <hyperlink ref="C49" r:id="rId4" xr:uid="{87B1B0E6-1444-44D7-9FE1-E1CC3EB98EBC}"/>
    <hyperlink ref="C51" r:id="rId5" xr:uid="{B4B76810-0878-4031-BCD0-7B9B46A5A7CD}"/>
    <hyperlink ref="C53" r:id="rId6" xr:uid="{30ED13C5-09D8-4836-B014-529C6F5962E8}"/>
    <hyperlink ref="C56" r:id="rId7" xr:uid="{F1C4DEFF-CBEF-4DCC-8EAA-34C643DE1619}"/>
    <hyperlink ref="C58" r:id="rId8" xr:uid="{582E3F92-744C-4000-9259-AD3AA815B4A6}"/>
  </hyperlinks>
  <pageMargins left="0.5" right="0.25" top="0.79570000000000007" bottom="0.79570000000000007" header="0.5" footer="0.5"/>
  <pageSetup fitToWidth="0" fitToHeight="0" pageOrder="overThenDown" orientation="portrait" cellComments="asDisplayed" horizontalDpi="1200" verticalDpi="1200" r:id="rId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43073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EC_Opening_Agenda</vt:lpstr>
      <vt:lpstr>Excel_BuiltIn_Print_Area_1_1</vt:lpstr>
      <vt:lpstr>EC_Opening_Agenda!Print_Area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John DAmbrosia</cp:lastModifiedBy>
  <cp:revision>54</cp:revision>
  <cp:lastPrinted>2012-06-10T14:17:47Z</cp:lastPrinted>
  <dcterms:created xsi:type="dcterms:W3CDTF">2000-02-17T15:16:37Z</dcterms:created>
  <dcterms:modified xsi:type="dcterms:W3CDTF">2018-03-02T21:26:44Z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f6b91de2-8ec0-49f7-947b-1306c78e28c5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