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18_03/"/>
    </mc:Choice>
  </mc:AlternateContent>
  <xr:revisionPtr revIDLastSave="163" documentId="8_{DAEAB7CE-A765-4A72-A4BD-1D6EA1D76EC0}" xr6:coauthVersionLast="28" xr6:coauthVersionMax="28" xr10:uidLastSave="{8A7A9B6A-B377-44C2-ADB4-68B041B1E259}"/>
  <bookViews>
    <workbookView xWindow="0" yWindow="0" windowWidth="19200" windowHeight="7900" xr2:uid="{00000000-000D-0000-FFFF-FFFF00000000}"/>
  </bookViews>
  <sheets>
    <sheet name="EC_Opening_Agenda" sheetId="1" r:id="rId1"/>
  </sheets>
  <definedNames>
    <definedName name="Excel_BuiltIn_Print_Area_1_1">EC_Opening_Agenda!$A$1:$F$65</definedName>
    <definedName name="_xlnm.Print_Area" localSheetId="0">EC_Opening_Agenda!$A$1:$F$66</definedName>
    <definedName name="Print_Area_MI">EC_Opening_Agenda!$A$1:$E$42</definedName>
    <definedName name="PRINT_AREA_MI_1">EC_Opening_Agenda!$A$1:$E$42</definedName>
  </definedNames>
  <calcPr calcId="171027"/>
</workbook>
</file>

<file path=xl/calcChain.xml><?xml version="1.0" encoding="utf-8"?>
<calcChain xmlns="http://schemas.openxmlformats.org/spreadsheetml/2006/main">
  <c r="F57" i="1" l="1"/>
  <c r="A19" i="1" l="1"/>
  <c r="A41" i="1" l="1"/>
  <c r="A42" i="1" s="1"/>
  <c r="A36" i="1"/>
  <c r="A37" i="1" s="1"/>
  <c r="A38" i="1" s="1"/>
  <c r="A39" i="1" s="1"/>
  <c r="F9" i="1" l="1"/>
  <c r="F10" i="1" s="1"/>
  <c r="F12" i="1" s="1"/>
  <c r="F14" i="1" s="1"/>
  <c r="F16" i="1" s="1"/>
  <c r="F17" i="1" s="1"/>
  <c r="F18" i="1" s="1"/>
  <c r="F19" i="1" s="1"/>
  <c r="F20" i="1" s="1"/>
  <c r="A43" i="1"/>
  <c r="A44" i="1" s="1"/>
  <c r="A45" i="1" s="1"/>
  <c r="A12" i="1"/>
  <c r="A14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48" i="1"/>
  <c r="A50" i="1" s="1"/>
  <c r="A52" i="1" l="1"/>
  <c r="A54" i="1" s="1"/>
  <c r="A55" i="1" s="1"/>
  <c r="A57" i="1" s="1"/>
  <c r="F21" i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l="1"/>
  <c r="F42" i="1" s="1"/>
  <c r="F43" i="1" s="1"/>
  <c r="F44" i="1" s="1"/>
  <c r="F45" i="1" s="1"/>
  <c r="F46" i="1" s="1"/>
  <c r="F47" i="1" s="1"/>
  <c r="F48" i="1" s="1"/>
  <c r="F50" i="1" s="1"/>
  <c r="F52" i="1" s="1"/>
  <c r="F54" i="1" s="1"/>
  <c r="F55" i="1" s="1"/>
  <c r="F59" i="1" l="1"/>
  <c r="F60" i="1" s="1"/>
</calcChain>
</file>

<file path=xl/sharedStrings.xml><?xml version="1.0" encoding="utf-8"?>
<sst xmlns="http://schemas.openxmlformats.org/spreadsheetml/2006/main" count="144" uniqueCount="80">
  <si>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</si>
  <si>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</si>
  <si>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</si>
  <si>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</si>
  <si>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</si>
  <si>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</si>
  <si>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</si>
  <si>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</si>
  <si>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</si>
  <si>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</si>
  <si>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</si>
  <si>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</si>
  <si>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</si>
  <si>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</si>
  <si>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</si>
  <si>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</si>
  <si>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</si>
  <si>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</si>
  <si>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</si>
  <si>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</si>
  <si>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</si>
  <si>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</si>
  <si>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</si>
  <si>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</si>
  <si>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</si>
  <si>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</si>
  <si>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</si>
  <si>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</si>
  <si>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</si>
  <si>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</si>
  <si>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</si>
  <si>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</si>
  <si>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</si>
  <si>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</si>
  <si>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</si>
  <si>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</si>
  <si>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</si>
  <si>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</si>
  <si>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</si>
  <si>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</si>
  <si>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Heile</t>
  </si>
  <si>
    <t>IEEE-SA PR and Mktg Tracking Reports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</si>
  <si>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</si>
  <si>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</si>
  <si>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</si>
  <si>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</si>
  <si>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</si>
  <si>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</si>
  <si>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</si>
  <si>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Parsons</t>
  </si>
  <si>
    <t>Review 802 Task Force Agenda</t>
  </si>
  <si>
    <t>Chair's Announcements</t>
  </si>
  <si>
    <t>EC Affiliation Update</t>
  </si>
  <si>
    <t xml:space="preserve">Tutorial Schedule </t>
  </si>
  <si>
    <t>Kennedy</t>
  </si>
  <si>
    <t>10:00AM</t>
  </si>
  <si>
    <t>IEEE-SA Solutions &amp; 802 EC Update</t>
  </si>
  <si>
    <t>DAmbrosia</t>
  </si>
  <si>
    <t>Goldberg</t>
  </si>
  <si>
    <t>Current / Future venues</t>
  </si>
  <si>
    <t xml:space="preserve">PAR Summary </t>
  </si>
  <si>
    <t>AGENDA  -  IEEE 802 LMSC EXECUTIVE COMMITTEE MEETING
IEEE 802 LMSC 118th Plenary Session</t>
  </si>
  <si>
    <t>Monday 8:00AM -10:30AM 
Mar 5, 2018</t>
  </si>
  <si>
    <t>APPROVE Motion: Approve  minutes of Nov 2017 Opening Meeting</t>
  </si>
  <si>
    <t>APPROVE Motion: Approve  minutes of Nov 2017 Closing Meeting</t>
  </si>
  <si>
    <t xml:space="preserve">Action Item Recap (Nov Plenary,  EC Feb Teleconference).  </t>
  </si>
  <si>
    <t>Fee Waivers: Invited Guests: 
Motion: Approve meeting fee waivers for the Mar 2018 LMSC session for the following individuals:
     TBD</t>
  </si>
  <si>
    <t>R1</t>
  </si>
  <si>
    <t xml:space="preserve">https://mentor.ieee.org/802-ec/dcn/18/ec-18-0022-01-00EC-feb-6-2018-ec-teleconfernce-minutes.pdf </t>
  </si>
  <si>
    <t xml:space="preserve">APPROVE Motion: Approve  minutes of Feb 2018 EC teleconference call -  
   </t>
  </si>
  <si>
    <t xml:space="preserve">https://mentor.ieee.org/802-ec/dcn/17/ec-17-0166-00-00EC-802-ec-nov-2017-opening-minutes.pdf </t>
  </si>
  <si>
    <t>https://mentor.ieee.org/802-ec/dcn/17/ec-17-0167-01-00EC-802-ec-nov-2017-closing-minutes.pdf</t>
  </si>
  <si>
    <t>Fellowship Program Introductions</t>
  </si>
  <si>
    <t xml:space="preserve">https://mentor.ieee.org/802-ec/dcn/18/ec-18-0035-00-00SA-ieee-802-march2018-publicationreport-02282018.pdf </t>
  </si>
  <si>
    <t>https://mentor.ieee.org/802-ec/dcn/18/ec-18-0034-00-00SA-ieee-802-march2018-prandmarketingreport-02282018.pdf</t>
  </si>
  <si>
    <t>https://mentor.ieee.org/802-ec/dcn/18/ec-18-0037-00-00SA-ieee-802-march2018-solutionsreport-02282018.pdf</t>
  </si>
  <si>
    <t>IEEE-SA Global Engagement - - "IEEE-SA/South African Bureau of Standards (SABS) Workshop on "The New Era of Connected and Intelligent Systems" was held on 9 February in Johannesburg, South Africa.  It included a presentation on TV White Space by Roger Hislop (IEEE 802.22.3 Task Group Chair)."</t>
  </si>
  <si>
    <t xml:space="preserve">https://mentor.ieee.org/802-ec/dcn/18/ec-18-0033-00-00SA-ieee-802-march2018-parreport-02282018.pdf </t>
  </si>
  <si>
    <t>Standards Report</t>
  </si>
  <si>
    <t xml:space="preserve">https://mentor.ieee.org/802-ec/dcn/18/ec-18-0036-00-00SA-ieee-802-march2018-standardsreport-02282018.pdf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</si>
</sst>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8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  <font>
      <u/>
      <sz val="12"/>
      <color theme="10"/>
      <name val="Courier New"/>
      <family val="3"/>
    </font>
    <font>
      <u/>
      <sz val="8"/>
      <color theme="1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  <xf numFmtId="164" fontId="26" fillId="0" borderId="0" applyNumberFormat="0" applyFill="0" applyBorder="0" applyAlignment="0" applyProtection="0"/>
  </cellStyleXfs>
  <cellXfs count="159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4" fontId="26" fillId="0" borderId="0" xfId="46" applyAlignment="1">
      <alignment vertical="top"/>
    </xf>
    <xf numFmtId="2" fontId="20" fillId="18" borderId="16" xfId="0" applyNumberFormat="1" applyFont="1" applyFill="1" applyBorder="1" applyAlignment="1" applyProtection="1">
      <alignment horizontal="left" vertical="top"/>
    </xf>
    <xf numFmtId="164" fontId="0" fillId="0" borderId="15" xfId="0" applyBorder="1" applyAlignment="1">
      <alignment horizontal="left" vertical="top"/>
    </xf>
    <xf numFmtId="164" fontId="20" fillId="18" borderId="16" xfId="0" applyFont="1" applyFill="1" applyBorder="1" applyAlignment="1">
      <alignment vertical="top"/>
    </xf>
    <xf numFmtId="164" fontId="0" fillId="0" borderId="15" xfId="0" applyBorder="1" applyAlignment="1">
      <alignment vertical="top"/>
    </xf>
    <xf numFmtId="164" fontId="20" fillId="18" borderId="16" xfId="0" quotePrefix="1" applyFont="1" applyFill="1" applyBorder="1" applyAlignment="1" applyProtection="1">
      <alignment horizontal="left" vertical="top" wrapText="1"/>
    </xf>
    <xf numFmtId="164" fontId="27" fillId="18" borderId="15" xfId="46" quotePrefix="1" applyFont="1" applyFill="1" applyBorder="1" applyAlignment="1" applyProtection="1">
      <alignment horizontal="left" vertical="top" wrapText="1"/>
    </xf>
    <xf numFmtId="164" fontId="20" fillId="18" borderId="15" xfId="0" applyFont="1" applyFill="1" applyBorder="1" applyAlignment="1" applyProtection="1">
      <alignment horizontal="left" vertical="top" wrapText="1"/>
    </xf>
    <xf numFmtId="1" fontId="20" fillId="18" borderId="15" xfId="0" applyNumberFormat="1" applyFont="1" applyFill="1" applyBorder="1" applyAlignment="1" applyProtection="1">
      <alignment horizontal="right" vertical="top"/>
    </xf>
    <xf numFmtId="165" fontId="20" fillId="22" borderId="15" xfId="0" applyNumberFormat="1" applyFont="1" applyFill="1" applyBorder="1" applyAlignment="1" applyProtection="1">
      <alignment horizontal="right" vertical="top"/>
    </xf>
    <xf numFmtId="2" fontId="20" fillId="18" borderId="16" xfId="0" applyNumberFormat="1" applyFont="1" applyFill="1" applyBorder="1" applyAlignment="1" applyProtection="1">
      <alignment horizontal="left" vertical="top"/>
    </xf>
    <xf numFmtId="164" fontId="20" fillId="18" borderId="16" xfId="0" applyFont="1" applyFill="1" applyBorder="1" applyAlignment="1">
      <alignment vertical="top"/>
    </xf>
    <xf numFmtId="2" fontId="20" fillId="18" borderId="15" xfId="0" applyNumberFormat="1" applyFont="1" applyFill="1" applyBorder="1" applyAlignment="1" applyProtection="1">
      <alignment horizontal="left" vertical="top"/>
    </xf>
    <xf numFmtId="164" fontId="20" fillId="18" borderId="15" xfId="0" applyFont="1" applyFill="1" applyBorder="1" applyAlignment="1">
      <alignment vertical="top"/>
    </xf>
    <xf numFmtId="164" fontId="27" fillId="18" borderId="15" xfId="46" applyFont="1" applyFill="1" applyBorder="1" applyAlignment="1" applyProtection="1">
      <alignment horizontal="left" vertical="top" wrapText="1"/>
    </xf>
    <xf numFmtId="164" fontId="27" fillId="22" borderId="0" xfId="46" applyFont="1" applyFill="1" applyAlignment="1">
      <alignment vertical="top" wrapText="1"/>
    </xf>
    <xf numFmtId="165" fontId="20" fillId="23" borderId="10" xfId="0" applyNumberFormat="1" applyFont="1" applyFill="1" applyBorder="1" applyAlignment="1" applyProtection="1">
      <alignment horizontal="right" vertical="top"/>
    </xf>
    <xf numFmtId="164" fontId="20" fillId="25" borderId="10" xfId="0" applyFont="1" applyFill="1" applyBorder="1" applyAlignment="1">
      <alignment vertical="top"/>
    </xf>
    <xf numFmtId="164" fontId="20" fillId="25" borderId="10" xfId="0" applyFont="1" applyFill="1" applyBorder="1" applyAlignment="1" applyProtection="1">
      <alignment horizontal="left" vertical="top" wrapText="1"/>
    </xf>
    <xf numFmtId="1" fontId="20" fillId="25" borderId="10" xfId="0" applyNumberFormat="1" applyFont="1" applyFill="1" applyBorder="1" applyAlignment="1" applyProtection="1">
      <alignment horizontal="right" vertical="top"/>
    </xf>
    <xf numFmtId="2" fontId="20" fillId="22" borderId="19" xfId="0" applyNumberFormat="1" applyFont="1" applyFill="1" applyBorder="1" applyAlignment="1" applyProtection="1">
      <alignment horizontal="left" vertical="top"/>
    </xf>
    <xf numFmtId="164" fontId="20" fillId="22" borderId="19" xfId="0" applyFont="1" applyFill="1" applyBorder="1" applyAlignment="1">
      <alignment vertical="top"/>
    </xf>
    <xf numFmtId="164" fontId="20" fillId="22" borderId="19" xfId="0" applyFont="1" applyFill="1" applyBorder="1" applyAlignment="1" applyProtection="1">
      <alignment horizontal="left" vertical="top" wrapText="1" indent="1"/>
    </xf>
    <xf numFmtId="164" fontId="20" fillId="22" borderId="19" xfId="0" applyFont="1" applyFill="1" applyBorder="1" applyAlignment="1" applyProtection="1">
      <alignment horizontal="left" vertical="top" wrapText="1"/>
    </xf>
    <xf numFmtId="1" fontId="20" fillId="22" borderId="19" xfId="0" applyNumberFormat="1" applyFont="1" applyFill="1" applyBorder="1" applyAlignment="1" applyProtection="1">
      <alignment horizontal="right" vertical="top"/>
    </xf>
    <xf numFmtId="165" fontId="20" fillId="22" borderId="19" xfId="0" applyNumberFormat="1" applyFont="1" applyFill="1" applyBorder="1" applyAlignment="1" applyProtection="1">
      <alignment horizontal="right" vertical="top"/>
    </xf>
    <xf numFmtId="2" fontId="20" fillId="22" borderId="13" xfId="0" applyNumberFormat="1" applyFont="1" applyFill="1" applyBorder="1" applyAlignment="1" applyProtection="1">
      <alignment horizontal="left" vertical="top"/>
    </xf>
    <xf numFmtId="164" fontId="20" fillId="22" borderId="13" xfId="0" applyFont="1" applyFill="1" applyBorder="1" applyAlignment="1">
      <alignment vertical="top"/>
    </xf>
    <xf numFmtId="164" fontId="20" fillId="22" borderId="13" xfId="0" applyFont="1" applyFill="1" applyBorder="1" applyAlignment="1" applyProtection="1">
      <alignment horizontal="left" vertical="top" wrapText="1"/>
    </xf>
    <xf numFmtId="1" fontId="20" fillId="22" borderId="13" xfId="0" applyNumberFormat="1" applyFont="1" applyFill="1" applyBorder="1" applyAlignment="1" applyProtection="1">
      <alignment horizontal="right" vertical="top"/>
    </xf>
    <xf numFmtId="165" fontId="20" fillId="22" borderId="13" xfId="0" applyNumberFormat="1" applyFont="1" applyFill="1" applyBorder="1" applyAlignment="1" applyProtection="1">
      <alignment horizontal="right" vertical="top"/>
    </xf>
    <xf numFmtId="164" fontId="27" fillId="22" borderId="13" xfId="46" applyFont="1" applyFill="1" applyBorder="1" applyAlignment="1" applyProtection="1">
      <alignment horizontal="left" vertical="top" wrapText="1" inden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Hyperlink" xfId="46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-ec/dcn/18/ec-18-0036-00-00SA-ieee-802-march2018-standardsreport-02282018.pdf" TargetMode="External"/><Relationship Id="rId3" Type="http://schemas.openxmlformats.org/officeDocument/2006/relationships/hyperlink" Target="https://mentor.ieee.org/802-ec/dcn/17/ec-17-0167-01-00EC-802-ec-nov-2017-closing-minutes.pdf" TargetMode="External"/><Relationship Id="rId7" Type="http://schemas.openxmlformats.org/officeDocument/2006/relationships/hyperlink" Target="https://mentor.ieee.org/802-ec/dcn/18/ec-18-0033-00-00SA-ieee-802-march2018-parreport-02282018.pdf" TargetMode="External"/><Relationship Id="rId2" Type="http://schemas.openxmlformats.org/officeDocument/2006/relationships/hyperlink" Target="https://mentor.ieee.org/802-ec/dcn/17/ec-17-0166-00-00EC-802-ec-nov-2017-opening-minutes.pdf" TargetMode="External"/><Relationship Id="rId1" Type="http://schemas.openxmlformats.org/officeDocument/2006/relationships/hyperlink" Target="https://mentor.ieee.org/802-ec/dcn/18/ec-18-0022-01-00EC-feb-6-2018-ec-teleconfernce-minutes.pdf" TargetMode="External"/><Relationship Id="rId6" Type="http://schemas.openxmlformats.org/officeDocument/2006/relationships/hyperlink" Target="https://mentor.ieee.org/802-ec/dcn/18/ec-18-0037-00-00SA-ieee-802-march2018-solutionsreport-02282018.pdf" TargetMode="External"/><Relationship Id="rId5" Type="http://schemas.openxmlformats.org/officeDocument/2006/relationships/hyperlink" Target="https://mentor.ieee.org/802-ec/dcn/18/ec-18-0034-00-00SA-ieee-802-march2018-prandmarketingreport-02282018.pdf" TargetMode="External"/><Relationship Id="rId4" Type="http://schemas.openxmlformats.org/officeDocument/2006/relationships/hyperlink" Target="https://mentor.ieee.org/802-ec/dcn/18/ec-18-0035-00-00SA-ieee-802-march2018-publicationreport-02282018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0"/>
  <sheetViews>
    <sheetView tabSelected="1" zoomScaleNormal="100" workbookViewId="0">
      <selection activeCell="J10" sqref="J10"/>
    </sheetView>
  </sheetViews>
  <sheetFormatPr defaultRowHeight="16" x14ac:dyDescent="0.4"/>
  <cols>
    <col min="1" max="1" width="3.92578125" style="7" customWidth="1"/>
    <col min="2" max="2" width="3" style="7" customWidth="1"/>
    <col min="3" max="3" width="45.92578125" style="65" customWidth="1"/>
    <col min="4" max="4" width="6.92578125" style="65" customWidth="1"/>
    <col min="5" max="5" width="2.28515625" style="66" customWidth="1"/>
    <col min="6" max="6" width="6.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10" ht="26" customHeight="1" x14ac:dyDescent="0.4">
      <c r="A1" s="1" t="s">
        <v>67</v>
      </c>
      <c r="B1" s="2"/>
      <c r="C1" s="3" t="s">
        <v>61</v>
      </c>
      <c r="D1" s="4"/>
      <c r="E1" s="5"/>
      <c r="F1" s="6"/>
      <c r="H1" s="8"/>
    </row>
    <row r="2" spans="1:10" ht="24" customHeight="1" x14ac:dyDescent="0.4">
      <c r="A2" s="2"/>
      <c r="B2" s="2"/>
      <c r="C2" s="3" t="s">
        <v>62</v>
      </c>
      <c r="D2" s="4"/>
      <c r="E2" s="5"/>
      <c r="F2" s="6"/>
      <c r="H2" s="8"/>
    </row>
    <row r="3" spans="1:10" x14ac:dyDescent="0.4">
      <c r="A3" s="2"/>
      <c r="B3" s="2"/>
      <c r="C3" s="3"/>
      <c r="D3" s="4"/>
      <c r="E3" s="5"/>
      <c r="F3" s="6"/>
      <c r="H3" s="8"/>
    </row>
    <row r="4" spans="1:10" x14ac:dyDescent="0.4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10" x14ac:dyDescent="0.4">
      <c r="A5" s="14"/>
      <c r="B5" s="15"/>
      <c r="C5" s="16" t="s">
        <v>3</v>
      </c>
      <c r="D5" s="17"/>
      <c r="E5" s="18"/>
      <c r="F5" s="19"/>
      <c r="H5" s="20"/>
    </row>
    <row r="6" spans="1:10" x14ac:dyDescent="0.4">
      <c r="A6" s="21"/>
      <c r="B6" s="22"/>
      <c r="C6" s="23" t="s">
        <v>4</v>
      </c>
      <c r="D6" s="24"/>
      <c r="E6" s="25"/>
      <c r="F6" s="26"/>
      <c r="H6" s="27"/>
    </row>
    <row r="7" spans="1:10" x14ac:dyDescent="0.4">
      <c r="A7" s="28"/>
      <c r="B7" s="10"/>
      <c r="C7" s="29"/>
      <c r="D7" s="30"/>
      <c r="E7" s="31"/>
      <c r="F7" s="32"/>
      <c r="H7" s="33"/>
    </row>
    <row r="8" spans="1:10" x14ac:dyDescent="0.4">
      <c r="A8" s="34">
        <v>1</v>
      </c>
      <c r="B8" s="2"/>
      <c r="C8" s="29" t="s">
        <v>5</v>
      </c>
      <c r="D8" s="29" t="s">
        <v>6</v>
      </c>
      <c r="E8" s="35">
        <v>1</v>
      </c>
      <c r="F8" s="12">
        <v>0.33333333333333331</v>
      </c>
      <c r="H8" s="36">
        <v>6.9444444444444436E-4</v>
      </c>
    </row>
    <row r="9" spans="1:10" x14ac:dyDescent="0.4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60" si="0">F8+TIME(0,E8,0)</f>
        <v>0.33402777777777776</v>
      </c>
      <c r="H9" s="36">
        <v>6.9444444444444449E-3</v>
      </c>
    </row>
    <row r="10" spans="1:10" ht="14" customHeight="1" x14ac:dyDescent="0.4">
      <c r="A10" s="137">
        <v>3</v>
      </c>
      <c r="B10" s="138" t="s">
        <v>9</v>
      </c>
      <c r="C10" s="108" t="s">
        <v>63</v>
      </c>
      <c r="D10" s="108" t="s">
        <v>32</v>
      </c>
      <c r="E10" s="109">
        <v>0</v>
      </c>
      <c r="F10" s="110">
        <f t="shared" si="0"/>
        <v>0.33749999999999997</v>
      </c>
      <c r="H10" s="39">
        <v>0</v>
      </c>
    </row>
    <row r="11" spans="1:10" ht="12" customHeight="1" x14ac:dyDescent="0.4">
      <c r="A11" s="139"/>
      <c r="B11" s="140"/>
      <c r="C11" s="141" t="s">
        <v>70</v>
      </c>
      <c r="D11" s="134"/>
      <c r="E11" s="135"/>
      <c r="F11" s="136"/>
      <c r="H11" s="39"/>
    </row>
    <row r="12" spans="1:10" ht="12.5" customHeight="1" x14ac:dyDescent="0.4">
      <c r="A12" s="137">
        <f t="shared" ref="A12" si="1">A10+0.01</f>
        <v>3.01</v>
      </c>
      <c r="B12" s="138" t="s">
        <v>9</v>
      </c>
      <c r="C12" s="108" t="s">
        <v>64</v>
      </c>
      <c r="D12" s="108" t="s">
        <v>32</v>
      </c>
      <c r="E12" s="109">
        <v>0</v>
      </c>
      <c r="F12" s="110">
        <f>F10+TIME(0,E10,0)</f>
        <v>0.33749999999999997</v>
      </c>
      <c r="H12" s="39"/>
    </row>
    <row r="13" spans="1:10" ht="12" customHeight="1" x14ac:dyDescent="0.4">
      <c r="A13" s="139"/>
      <c r="B13" s="140"/>
      <c r="C13" s="142" t="s">
        <v>71</v>
      </c>
      <c r="D13" s="134"/>
      <c r="E13" s="135"/>
      <c r="F13" s="136"/>
      <c r="H13" s="39"/>
    </row>
    <row r="14" spans="1:10" ht="11.5" customHeight="1" x14ac:dyDescent="0.4">
      <c r="A14" s="128">
        <f>A12+0.01</f>
        <v>3.0199999999999996</v>
      </c>
      <c r="B14" s="130" t="s">
        <v>9</v>
      </c>
      <c r="C14" s="132" t="s">
        <v>69</v>
      </c>
      <c r="D14" s="108" t="s">
        <v>32</v>
      </c>
      <c r="E14" s="109">
        <v>0</v>
      </c>
      <c r="F14" s="110">
        <f>F12+TIME(0,E12,0)</f>
        <v>0.33749999999999997</v>
      </c>
      <c r="H14" s="39"/>
      <c r="J14" s="127"/>
    </row>
    <row r="15" spans="1:10" ht="12.5" customHeight="1" x14ac:dyDescent="0.4">
      <c r="A15" s="129"/>
      <c r="B15" s="131"/>
      <c r="C15" s="133" t="s">
        <v>68</v>
      </c>
      <c r="D15" s="134"/>
      <c r="E15" s="135"/>
      <c r="F15" s="136"/>
      <c r="H15" s="39"/>
      <c r="J15" s="127"/>
    </row>
    <row r="16" spans="1:10" x14ac:dyDescent="0.4">
      <c r="A16" s="76"/>
      <c r="B16" s="90"/>
      <c r="C16" s="91"/>
      <c r="D16" s="91"/>
      <c r="E16" s="92"/>
      <c r="F16" s="12">
        <f>F14+TIME(0,E14,0)</f>
        <v>0.33749999999999997</v>
      </c>
      <c r="H16" s="39"/>
    </row>
    <row r="17" spans="1:254" x14ac:dyDescent="0.4">
      <c r="A17" s="76">
        <v>4</v>
      </c>
      <c r="B17" s="90" t="s">
        <v>13</v>
      </c>
      <c r="C17" s="91" t="s">
        <v>11</v>
      </c>
      <c r="D17" s="91" t="s">
        <v>6</v>
      </c>
      <c r="E17" s="92">
        <v>2</v>
      </c>
      <c r="F17" s="12">
        <f t="shared" si="0"/>
        <v>0.33749999999999997</v>
      </c>
      <c r="H17" s="39">
        <v>0</v>
      </c>
    </row>
    <row r="18" spans="1:254" ht="42" x14ac:dyDescent="0.4">
      <c r="A18" s="112">
        <v>4.01</v>
      </c>
      <c r="B18" s="113" t="s">
        <v>9</v>
      </c>
      <c r="C18" s="114" t="s">
        <v>66</v>
      </c>
      <c r="D18" s="114" t="s">
        <v>6</v>
      </c>
      <c r="E18" s="115">
        <v>0</v>
      </c>
      <c r="F18" s="89">
        <f t="shared" si="0"/>
        <v>0.33888888888888885</v>
      </c>
      <c r="G18" s="40"/>
      <c r="H18" s="13">
        <v>1.3888888888888887E-3</v>
      </c>
    </row>
    <row r="19" spans="1:254" x14ac:dyDescent="0.4">
      <c r="A19" s="76">
        <f>A18+0.01</f>
        <v>4.0199999999999996</v>
      </c>
      <c r="B19" s="144" t="s">
        <v>13</v>
      </c>
      <c r="C19" s="145" t="s">
        <v>72</v>
      </c>
      <c r="D19" s="145" t="s">
        <v>49</v>
      </c>
      <c r="E19" s="146">
        <v>5</v>
      </c>
      <c r="F19" s="12">
        <f t="shared" si="0"/>
        <v>0.33888888888888885</v>
      </c>
      <c r="G19" s="40"/>
      <c r="H19" s="13"/>
    </row>
    <row r="20" spans="1:254" x14ac:dyDescent="0.4">
      <c r="A20" s="34"/>
      <c r="B20" s="2"/>
      <c r="C20" s="29"/>
      <c r="D20" s="29"/>
      <c r="E20" s="11">
        <v>0</v>
      </c>
      <c r="F20" s="12">
        <f t="shared" si="0"/>
        <v>0.34236111111111106</v>
      </c>
      <c r="H20" s="13">
        <v>0</v>
      </c>
    </row>
    <row r="21" spans="1:254" x14ac:dyDescent="0.4">
      <c r="A21" s="34"/>
      <c r="B21" s="2"/>
      <c r="C21" s="29" t="s">
        <v>12</v>
      </c>
      <c r="D21" s="29"/>
      <c r="E21" s="11">
        <v>0</v>
      </c>
      <c r="F21" s="12">
        <f t="shared" si="0"/>
        <v>0.34236111111111106</v>
      </c>
      <c r="H21" s="13"/>
    </row>
    <row r="22" spans="1:254" x14ac:dyDescent="0.4">
      <c r="A22" s="76">
        <f>5</f>
        <v>5</v>
      </c>
      <c r="B22" s="2"/>
      <c r="C22" s="29" t="s">
        <v>35</v>
      </c>
      <c r="D22" s="29" t="s">
        <v>6</v>
      </c>
      <c r="E22" s="11">
        <v>0</v>
      </c>
      <c r="F22" s="12">
        <f t="shared" si="0"/>
        <v>0.34236111111111106</v>
      </c>
      <c r="H22" s="39"/>
    </row>
    <row r="23" spans="1:254" x14ac:dyDescent="0.4">
      <c r="A23" s="76">
        <f>A22+0.01</f>
        <v>5.01</v>
      </c>
      <c r="B23" s="90" t="s">
        <v>13</v>
      </c>
      <c r="C23" s="93" t="s">
        <v>51</v>
      </c>
      <c r="D23" s="91" t="s">
        <v>6</v>
      </c>
      <c r="E23" s="92">
        <v>10</v>
      </c>
      <c r="F23" s="12">
        <f t="shared" si="0"/>
        <v>0.34236111111111106</v>
      </c>
      <c r="H23" s="39">
        <v>0</v>
      </c>
    </row>
    <row r="24" spans="1:254" x14ac:dyDescent="0.4">
      <c r="A24" s="37">
        <f t="shared" ref="A24:A35" si="2">A23+0.01</f>
        <v>5.0199999999999996</v>
      </c>
      <c r="B24" s="21" t="s">
        <v>10</v>
      </c>
      <c r="C24" s="77" t="s">
        <v>14</v>
      </c>
      <c r="D24" s="23" t="s">
        <v>6</v>
      </c>
      <c r="E24" s="38">
        <v>0</v>
      </c>
      <c r="F24" s="89">
        <f t="shared" si="0"/>
        <v>0.34930555555555548</v>
      </c>
      <c r="H24" s="39">
        <v>0</v>
      </c>
    </row>
    <row r="25" spans="1:254" x14ac:dyDescent="0.4">
      <c r="A25" s="37">
        <f t="shared" si="2"/>
        <v>5.0299999999999994</v>
      </c>
      <c r="B25" s="21" t="s">
        <v>10</v>
      </c>
      <c r="C25" s="77" t="s">
        <v>15</v>
      </c>
      <c r="D25" s="23" t="s">
        <v>6</v>
      </c>
      <c r="E25" s="38">
        <v>0</v>
      </c>
      <c r="F25" s="89">
        <f t="shared" si="0"/>
        <v>0.34930555555555548</v>
      </c>
      <c r="H25" s="39">
        <v>0</v>
      </c>
    </row>
    <row r="26" spans="1:254" x14ac:dyDescent="0.4">
      <c r="A26" s="37">
        <f t="shared" si="2"/>
        <v>5.0399999999999991</v>
      </c>
      <c r="B26" s="21" t="s">
        <v>10</v>
      </c>
      <c r="C26" s="77" t="s">
        <v>16</v>
      </c>
      <c r="D26" s="23" t="s">
        <v>6</v>
      </c>
      <c r="E26" s="38">
        <v>0</v>
      </c>
      <c r="F26" s="89">
        <f t="shared" si="0"/>
        <v>0.34930555555555548</v>
      </c>
      <c r="H26" s="39"/>
    </row>
    <row r="27" spans="1:254" s="41" customFormat="1" x14ac:dyDescent="0.4">
      <c r="A27" s="37">
        <f t="shared" si="2"/>
        <v>5.0499999999999989</v>
      </c>
      <c r="B27" s="21" t="s">
        <v>10</v>
      </c>
      <c r="C27" s="77" t="s">
        <v>52</v>
      </c>
      <c r="D27" s="23" t="s">
        <v>6</v>
      </c>
      <c r="E27" s="38">
        <v>0</v>
      </c>
      <c r="F27" s="89">
        <f t="shared" si="0"/>
        <v>0.34930555555555548</v>
      </c>
      <c r="G27" s="40"/>
      <c r="H27" s="39">
        <v>0</v>
      </c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  <c r="IL27" s="40"/>
      <c r="IM27" s="40"/>
      <c r="IN27" s="40"/>
      <c r="IO27" s="40"/>
      <c r="IP27" s="40"/>
      <c r="IQ27" s="40"/>
      <c r="IR27" s="40"/>
      <c r="IS27" s="40"/>
      <c r="IT27" s="40"/>
    </row>
    <row r="28" spans="1:254" x14ac:dyDescent="0.4">
      <c r="A28" s="37">
        <f t="shared" si="2"/>
        <v>5.0599999999999987</v>
      </c>
      <c r="B28" s="21" t="s">
        <v>10</v>
      </c>
      <c r="C28" s="77" t="s">
        <v>53</v>
      </c>
      <c r="D28" s="23" t="s">
        <v>6</v>
      </c>
      <c r="E28" s="38">
        <v>0</v>
      </c>
      <c r="F28" s="89">
        <f t="shared" si="0"/>
        <v>0.34930555555555548</v>
      </c>
      <c r="H28" s="39">
        <v>0</v>
      </c>
    </row>
    <row r="29" spans="1:254" x14ac:dyDescent="0.4">
      <c r="A29" s="76">
        <f t="shared" si="2"/>
        <v>5.0699999999999985</v>
      </c>
      <c r="B29" s="90" t="s">
        <v>10</v>
      </c>
      <c r="C29" s="120" t="s">
        <v>20</v>
      </c>
      <c r="D29" s="91" t="s">
        <v>6</v>
      </c>
      <c r="E29" s="92">
        <v>0</v>
      </c>
      <c r="F29" s="143">
        <f t="shared" si="0"/>
        <v>0.34930555555555548</v>
      </c>
      <c r="H29" s="39">
        <v>0</v>
      </c>
    </row>
    <row r="30" spans="1:254" x14ac:dyDescent="0.4">
      <c r="A30" s="37">
        <f t="shared" si="2"/>
        <v>5.0799999999999983</v>
      </c>
      <c r="B30" s="21" t="s">
        <v>10</v>
      </c>
      <c r="C30" s="100" t="s">
        <v>19</v>
      </c>
      <c r="D30" s="105" t="s">
        <v>6</v>
      </c>
      <c r="E30" s="106">
        <v>0</v>
      </c>
      <c r="F30" s="89">
        <f t="shared" si="0"/>
        <v>0.34930555555555548</v>
      </c>
      <c r="H30" s="39"/>
    </row>
    <row r="31" spans="1:254" x14ac:dyDescent="0.4">
      <c r="A31" s="37">
        <f t="shared" si="2"/>
        <v>5.0899999999999981</v>
      </c>
      <c r="B31" s="21" t="s">
        <v>10</v>
      </c>
      <c r="C31" s="77" t="s">
        <v>17</v>
      </c>
      <c r="D31" s="108" t="s">
        <v>6</v>
      </c>
      <c r="E31" s="109">
        <v>0</v>
      </c>
      <c r="F31" s="110">
        <f t="shared" si="0"/>
        <v>0.34930555555555548</v>
      </c>
      <c r="H31" s="36">
        <v>3.4722222222222225E-3</v>
      </c>
    </row>
    <row r="32" spans="1:254" ht="16.25" customHeight="1" x14ac:dyDescent="0.4">
      <c r="A32" s="37">
        <f t="shared" si="2"/>
        <v>5.0999999999999979</v>
      </c>
      <c r="B32" s="21" t="s">
        <v>10</v>
      </c>
      <c r="C32" s="104" t="s">
        <v>18</v>
      </c>
      <c r="D32" s="101" t="s">
        <v>6</v>
      </c>
      <c r="E32" s="111">
        <v>0</v>
      </c>
      <c r="F32" s="103">
        <f t="shared" si="0"/>
        <v>0.34930555555555548</v>
      </c>
      <c r="H32" s="36">
        <v>3.4722222222222225E-3</v>
      </c>
    </row>
    <row r="33" spans="1:10" x14ac:dyDescent="0.4">
      <c r="A33" s="37">
        <f t="shared" si="2"/>
        <v>5.1099999999999977</v>
      </c>
      <c r="B33" s="21" t="s">
        <v>13</v>
      </c>
      <c r="C33" s="107" t="s">
        <v>42</v>
      </c>
      <c r="D33" s="101" t="s">
        <v>6</v>
      </c>
      <c r="E33" s="102">
        <v>5</v>
      </c>
      <c r="F33" s="103">
        <f t="shared" si="0"/>
        <v>0.34930555555555548</v>
      </c>
      <c r="H33" s="36"/>
    </row>
    <row r="34" spans="1:10" x14ac:dyDescent="0.4">
      <c r="A34" s="76">
        <f t="shared" si="2"/>
        <v>5.1199999999999974</v>
      </c>
      <c r="B34" s="90" t="s">
        <v>13</v>
      </c>
      <c r="C34" s="96" t="s">
        <v>65</v>
      </c>
      <c r="D34" s="83" t="s">
        <v>57</v>
      </c>
      <c r="E34" s="98">
        <v>10</v>
      </c>
      <c r="F34" s="97">
        <f t="shared" si="0"/>
        <v>0.35277777777777769</v>
      </c>
      <c r="H34" s="36"/>
    </row>
    <row r="35" spans="1:10" x14ac:dyDescent="0.4">
      <c r="A35" s="76">
        <f t="shared" si="2"/>
        <v>5.1299999999999972</v>
      </c>
      <c r="B35" s="90" t="s">
        <v>13</v>
      </c>
      <c r="C35" s="96" t="s">
        <v>50</v>
      </c>
      <c r="D35" s="83" t="s">
        <v>6</v>
      </c>
      <c r="E35" s="98">
        <v>10</v>
      </c>
      <c r="F35" s="97">
        <f t="shared" si="0"/>
        <v>0.35972222222222211</v>
      </c>
      <c r="H35" s="36"/>
    </row>
    <row r="36" spans="1:10" x14ac:dyDescent="0.4">
      <c r="A36" s="76">
        <f>6</f>
        <v>6</v>
      </c>
      <c r="B36" s="71"/>
      <c r="C36" s="83" t="s">
        <v>36</v>
      </c>
      <c r="D36" s="83"/>
      <c r="E36" s="98"/>
      <c r="F36" s="97">
        <f t="shared" si="0"/>
        <v>0.36666666666666653</v>
      </c>
      <c r="H36" s="36">
        <v>3.4722222222222225E-3</v>
      </c>
    </row>
    <row r="37" spans="1:10" x14ac:dyDescent="0.4">
      <c r="A37" s="95">
        <f>A36+0.01</f>
        <v>6.01</v>
      </c>
      <c r="B37" s="71" t="s">
        <v>13</v>
      </c>
      <c r="C37" s="96" t="s">
        <v>23</v>
      </c>
      <c r="D37" s="83" t="s">
        <v>21</v>
      </c>
      <c r="E37" s="98">
        <v>5</v>
      </c>
      <c r="F37" s="97">
        <f t="shared" si="0"/>
        <v>0.36666666666666653</v>
      </c>
      <c r="H37" s="36">
        <v>3.4722222222222225E-3</v>
      </c>
      <c r="J37" s="75"/>
    </row>
    <row r="38" spans="1:10" x14ac:dyDescent="0.4">
      <c r="A38" s="95">
        <f t="shared" ref="A38:A39" si="3">A37+0.01</f>
        <v>6.02</v>
      </c>
      <c r="B38" s="71" t="s">
        <v>13</v>
      </c>
      <c r="C38" s="96" t="s">
        <v>59</v>
      </c>
      <c r="D38" s="83" t="s">
        <v>24</v>
      </c>
      <c r="E38" s="99">
        <v>10</v>
      </c>
      <c r="F38" s="97">
        <f t="shared" si="0"/>
        <v>0.37013888888888874</v>
      </c>
      <c r="H38" s="36">
        <v>3.4722222222222225E-3</v>
      </c>
    </row>
    <row r="39" spans="1:10" ht="15" customHeight="1" x14ac:dyDescent="0.4">
      <c r="A39" s="95">
        <f t="shared" si="3"/>
        <v>6.0299999999999994</v>
      </c>
      <c r="B39" s="124" t="s">
        <v>13</v>
      </c>
      <c r="C39" s="120" t="s">
        <v>25</v>
      </c>
      <c r="D39" s="121" t="s">
        <v>26</v>
      </c>
      <c r="E39" s="122">
        <v>10</v>
      </c>
      <c r="F39" s="123">
        <f t="shared" si="0"/>
        <v>0.37708333333333316</v>
      </c>
      <c r="H39" s="36"/>
    </row>
    <row r="40" spans="1:10" ht="15" customHeight="1" x14ac:dyDescent="0.4">
      <c r="A40" s="95">
        <v>7</v>
      </c>
      <c r="B40" s="71"/>
      <c r="C40" s="83" t="s">
        <v>37</v>
      </c>
      <c r="D40" s="83"/>
      <c r="E40" s="98"/>
      <c r="F40" s="123">
        <f t="shared" si="0"/>
        <v>0.38402777777777758</v>
      </c>
      <c r="H40" s="36"/>
    </row>
    <row r="41" spans="1:10" x14ac:dyDescent="0.4">
      <c r="A41" s="95">
        <f t="shared" ref="A41:A48" si="4">A40+0.01</f>
        <v>7.01</v>
      </c>
      <c r="B41" s="72" t="s">
        <v>13</v>
      </c>
      <c r="C41" s="96" t="s">
        <v>43</v>
      </c>
      <c r="D41" s="83" t="s">
        <v>44</v>
      </c>
      <c r="E41" s="98">
        <v>5</v>
      </c>
      <c r="F41" s="123">
        <f>F40+TIME(0,E40,0)</f>
        <v>0.38402777777777758</v>
      </c>
      <c r="H41" s="36">
        <v>3.4722222222222225E-3</v>
      </c>
      <c r="J41" s="75"/>
    </row>
    <row r="42" spans="1:10" x14ac:dyDescent="0.4">
      <c r="A42" s="95">
        <f t="shared" si="4"/>
        <v>7.02</v>
      </c>
      <c r="B42" s="71" t="s">
        <v>13</v>
      </c>
      <c r="C42" s="82" t="s">
        <v>45</v>
      </c>
      <c r="D42" s="83" t="s">
        <v>49</v>
      </c>
      <c r="E42" s="98">
        <v>5</v>
      </c>
      <c r="F42" s="123">
        <f>F41+TIME(0,E41,0)</f>
        <v>0.38749999999999979</v>
      </c>
      <c r="H42" s="36">
        <v>3.4722222222222225E-3</v>
      </c>
    </row>
    <row r="43" spans="1:10" x14ac:dyDescent="0.4">
      <c r="A43" s="95">
        <f t="shared" si="4"/>
        <v>7.0299999999999994</v>
      </c>
      <c r="B43" s="72" t="s">
        <v>13</v>
      </c>
      <c r="C43" s="82" t="s">
        <v>46</v>
      </c>
      <c r="D43" s="83" t="s">
        <v>33</v>
      </c>
      <c r="E43" s="98">
        <v>5</v>
      </c>
      <c r="F43" s="123">
        <f t="shared" si="0"/>
        <v>0.390972222222222</v>
      </c>
      <c r="H43" s="36"/>
    </row>
    <row r="44" spans="1:10" x14ac:dyDescent="0.4">
      <c r="A44" s="95">
        <f t="shared" si="4"/>
        <v>7.0399999999999991</v>
      </c>
      <c r="B44" s="72" t="s">
        <v>13</v>
      </c>
      <c r="C44" s="82" t="s">
        <v>47</v>
      </c>
      <c r="D44" s="83" t="s">
        <v>40</v>
      </c>
      <c r="E44" s="98">
        <v>5</v>
      </c>
      <c r="F44" s="123">
        <f t="shared" si="0"/>
        <v>0.39444444444444421</v>
      </c>
      <c r="H44" s="36"/>
    </row>
    <row r="45" spans="1:10" ht="15" customHeight="1" x14ac:dyDescent="0.4">
      <c r="A45" s="95">
        <f t="shared" si="4"/>
        <v>7.0499999999999989</v>
      </c>
      <c r="B45" s="72" t="s">
        <v>13</v>
      </c>
      <c r="C45" s="82" t="s">
        <v>48</v>
      </c>
      <c r="D45" s="83" t="s">
        <v>54</v>
      </c>
      <c r="E45" s="98">
        <v>5</v>
      </c>
      <c r="F45" s="123">
        <f t="shared" si="0"/>
        <v>0.39791666666666642</v>
      </c>
      <c r="H45" s="36"/>
    </row>
    <row r="46" spans="1:10" x14ac:dyDescent="0.4">
      <c r="A46" s="95">
        <v>8</v>
      </c>
      <c r="B46" s="71"/>
      <c r="C46" s="83" t="s">
        <v>38</v>
      </c>
      <c r="D46" s="83"/>
      <c r="E46" s="98"/>
      <c r="F46" s="123">
        <f t="shared" si="0"/>
        <v>0.40138888888888863</v>
      </c>
      <c r="H46" s="36"/>
      <c r="J46" s="75"/>
    </row>
    <row r="47" spans="1:10" x14ac:dyDescent="0.4">
      <c r="A47" s="95">
        <v>9</v>
      </c>
      <c r="B47" s="71"/>
      <c r="C47" s="83" t="s">
        <v>39</v>
      </c>
      <c r="D47" s="83"/>
      <c r="E47" s="98"/>
      <c r="F47" s="123">
        <f t="shared" si="0"/>
        <v>0.40138888888888863</v>
      </c>
      <c r="H47" s="36">
        <v>2.0833333333333333E-3</v>
      </c>
    </row>
    <row r="48" spans="1:10" ht="12.5" customHeight="1" x14ac:dyDescent="0.4">
      <c r="A48" s="147">
        <f t="shared" si="4"/>
        <v>9.01</v>
      </c>
      <c r="B48" s="148" t="s">
        <v>10</v>
      </c>
      <c r="C48" s="149" t="s">
        <v>27</v>
      </c>
      <c r="D48" s="150" t="s">
        <v>34</v>
      </c>
      <c r="E48" s="151">
        <v>0</v>
      </c>
      <c r="F48" s="152">
        <f t="shared" si="0"/>
        <v>0.40138888888888863</v>
      </c>
      <c r="H48" s="36"/>
    </row>
    <row r="49" spans="1:8" ht="21" x14ac:dyDescent="0.4">
      <c r="A49" s="153"/>
      <c r="B49" s="154"/>
      <c r="C49" s="158" t="s">
        <v>73</v>
      </c>
      <c r="D49" s="155"/>
      <c r="E49" s="156"/>
      <c r="F49" s="157"/>
      <c r="H49" s="94"/>
    </row>
    <row r="50" spans="1:8" ht="11" customHeight="1" x14ac:dyDescent="0.4">
      <c r="A50" s="147">
        <f>A48+0.01</f>
        <v>9.02</v>
      </c>
      <c r="B50" s="148" t="s">
        <v>10</v>
      </c>
      <c r="C50" s="149" t="s">
        <v>41</v>
      </c>
      <c r="D50" s="150" t="s">
        <v>58</v>
      </c>
      <c r="E50" s="151">
        <v>0</v>
      </c>
      <c r="F50" s="152">
        <f>F48+TIME(0,E48,0)</f>
        <v>0.40138888888888863</v>
      </c>
      <c r="H50" s="94"/>
    </row>
    <row r="51" spans="1:8" ht="21" x14ac:dyDescent="0.4">
      <c r="A51" s="153"/>
      <c r="B51" s="154"/>
      <c r="C51" s="158" t="s">
        <v>74</v>
      </c>
      <c r="D51" s="155"/>
      <c r="E51" s="156"/>
      <c r="F51" s="157"/>
      <c r="H51" s="125"/>
    </row>
    <row r="52" spans="1:8" ht="12.5" customHeight="1" x14ac:dyDescent="0.4">
      <c r="A52" s="147">
        <f>A50+0.01</f>
        <v>9.0299999999999994</v>
      </c>
      <c r="B52" s="148" t="s">
        <v>10</v>
      </c>
      <c r="C52" s="149" t="s">
        <v>56</v>
      </c>
      <c r="D52" s="150" t="s">
        <v>58</v>
      </c>
      <c r="E52" s="151">
        <v>0</v>
      </c>
      <c r="F52" s="152">
        <f>F50+TIME(0,E50,0)</f>
        <v>0.40138888888888863</v>
      </c>
      <c r="H52" s="125"/>
    </row>
    <row r="53" spans="1:8" ht="21" x14ac:dyDescent="0.4">
      <c r="A53" s="153"/>
      <c r="B53" s="154"/>
      <c r="C53" s="158" t="s">
        <v>75</v>
      </c>
      <c r="D53" s="155"/>
      <c r="E53" s="156"/>
      <c r="F53" s="157"/>
      <c r="H53" s="125"/>
    </row>
    <row r="54" spans="1:8" ht="44" customHeight="1" x14ac:dyDescent="0.4">
      <c r="A54" s="147">
        <f>A52+0.01</f>
        <v>9.0399999999999991</v>
      </c>
      <c r="B54" s="148" t="s">
        <v>10</v>
      </c>
      <c r="C54" s="149" t="s">
        <v>76</v>
      </c>
      <c r="D54" s="150" t="s">
        <v>58</v>
      </c>
      <c r="E54" s="151">
        <v>0</v>
      </c>
      <c r="F54" s="152">
        <f>F52+TIME(0,E52,0)</f>
        <v>0.40138888888888863</v>
      </c>
      <c r="H54" s="125"/>
    </row>
    <row r="55" spans="1:8" ht="11" customHeight="1" x14ac:dyDescent="0.4">
      <c r="A55" s="147">
        <f>A54+0.01</f>
        <v>9.0499999999999989</v>
      </c>
      <c r="B55" s="148" t="s">
        <v>10</v>
      </c>
      <c r="C55" s="149" t="s">
        <v>60</v>
      </c>
      <c r="D55" s="150" t="s">
        <v>58</v>
      </c>
      <c r="E55" s="151">
        <v>0</v>
      </c>
      <c r="F55" s="152">
        <f>F54+TIME(0,E54,0)</f>
        <v>0.40138888888888863</v>
      </c>
      <c r="H55" s="125"/>
    </row>
    <row r="56" spans="1:8" ht="23" customHeight="1" x14ac:dyDescent="0.4">
      <c r="A56" s="153"/>
      <c r="B56" s="154"/>
      <c r="C56" s="158" t="s">
        <v>77</v>
      </c>
      <c r="D56" s="155"/>
      <c r="E56" s="156"/>
      <c r="F56" s="157"/>
      <c r="H56" s="125"/>
    </row>
    <row r="57" spans="1:8" ht="11" customHeight="1" x14ac:dyDescent="0.4">
      <c r="A57" s="147">
        <f>A55+0.01</f>
        <v>9.0599999999999987</v>
      </c>
      <c r="B57" s="148" t="s">
        <v>10</v>
      </c>
      <c r="C57" s="149" t="s">
        <v>78</v>
      </c>
      <c r="D57" s="150" t="s">
        <v>58</v>
      </c>
      <c r="E57" s="151">
        <v>0</v>
      </c>
      <c r="F57" s="152">
        <f>F55+TIME(0,E55,0)</f>
        <v>0.40138888888888863</v>
      </c>
      <c r="H57" s="125"/>
    </row>
    <row r="58" spans="1:8" ht="21" x14ac:dyDescent="0.4">
      <c r="A58" s="153"/>
      <c r="B58" s="154"/>
      <c r="C58" s="158" t="s">
        <v>79</v>
      </c>
      <c r="D58" s="155"/>
      <c r="E58" s="156"/>
      <c r="F58" s="157"/>
      <c r="H58" s="125"/>
    </row>
    <row r="59" spans="1:8" ht="21.75" customHeight="1" x14ac:dyDescent="0.4">
      <c r="A59" s="95">
        <v>10</v>
      </c>
      <c r="B59" s="71" t="s">
        <v>13</v>
      </c>
      <c r="C59" s="83" t="s">
        <v>28</v>
      </c>
      <c r="D59" s="83" t="s">
        <v>6</v>
      </c>
      <c r="E59" s="98">
        <v>3</v>
      </c>
      <c r="F59" s="123">
        <f t="shared" ref="F59" si="5">F55+TIME(0,E55,0)</f>
        <v>0.40138888888888863</v>
      </c>
      <c r="H59" s="13"/>
    </row>
    <row r="60" spans="1:8" x14ac:dyDescent="0.4">
      <c r="A60" s="116"/>
      <c r="B60" s="117"/>
      <c r="C60" s="118"/>
      <c r="D60" s="118"/>
      <c r="E60" s="119"/>
      <c r="F60" s="97">
        <f t="shared" si="0"/>
        <v>0.40347222222222195</v>
      </c>
      <c r="H60" s="13"/>
    </row>
    <row r="61" spans="1:8" x14ac:dyDescent="0.4">
      <c r="A61" s="84"/>
      <c r="B61" s="78"/>
      <c r="C61" s="88"/>
      <c r="D61" s="85"/>
      <c r="E61" s="86"/>
      <c r="F61" s="87"/>
      <c r="H61" s="43"/>
    </row>
    <row r="62" spans="1:8" x14ac:dyDescent="0.4">
      <c r="A62" s="126">
        <v>11</v>
      </c>
      <c r="B62" s="73" t="s">
        <v>22</v>
      </c>
      <c r="C62" s="74" t="s">
        <v>29</v>
      </c>
      <c r="D62" s="79" t="s">
        <v>6</v>
      </c>
      <c r="E62" s="80"/>
      <c r="F62" s="81" t="s">
        <v>55</v>
      </c>
      <c r="H62" s="48"/>
    </row>
    <row r="63" spans="1:8" x14ac:dyDescent="0.4">
      <c r="A63" s="44"/>
      <c r="B63" s="45"/>
      <c r="C63" s="42"/>
      <c r="D63" s="42"/>
      <c r="E63" s="46"/>
      <c r="F63" s="47"/>
      <c r="H63" s="50" t="s">
        <v>1</v>
      </c>
    </row>
    <row r="64" spans="1:8" x14ac:dyDescent="0.4">
      <c r="A64" s="49" t="s">
        <v>1</v>
      </c>
      <c r="B64" s="45" t="s">
        <v>1</v>
      </c>
      <c r="C64" s="42" t="s">
        <v>30</v>
      </c>
      <c r="D64" s="42"/>
      <c r="E64" s="46" t="s">
        <v>1</v>
      </c>
      <c r="F64" s="47" t="s">
        <v>1</v>
      </c>
      <c r="H64" s="55"/>
    </row>
    <row r="65" spans="1:8" x14ac:dyDescent="0.4">
      <c r="A65" s="45"/>
      <c r="B65" s="51"/>
      <c r="C65" s="42" t="s">
        <v>31</v>
      </c>
      <c r="D65" s="52"/>
      <c r="E65" s="53"/>
      <c r="F65" s="54"/>
      <c r="H65" s="61"/>
    </row>
    <row r="66" spans="1:8" x14ac:dyDescent="0.4">
      <c r="A66" s="45"/>
      <c r="B66" s="56"/>
      <c r="C66" s="57"/>
      <c r="D66" s="58"/>
      <c r="E66" s="59"/>
      <c r="F66" s="60"/>
    </row>
    <row r="67" spans="1:8" x14ac:dyDescent="0.4">
      <c r="A67" s="62"/>
      <c r="B67" s="63"/>
      <c r="C67" s="64"/>
    </row>
    <row r="68" spans="1:8" x14ac:dyDescent="0.4">
      <c r="A68" s="62"/>
      <c r="B68" s="63"/>
      <c r="C68" s="69"/>
      <c r="D68" s="69"/>
    </row>
    <row r="69" spans="1:8" x14ac:dyDescent="0.4">
      <c r="A69" s="62"/>
      <c r="B69" s="63"/>
      <c r="C69" s="70"/>
      <c r="D69" s="69"/>
    </row>
    <row r="70" spans="1:8" x14ac:dyDescent="0.4">
      <c r="D70" s="69"/>
    </row>
  </sheetData>
  <mergeCells count="2">
    <mergeCell ref="A14:A15"/>
    <mergeCell ref="B14:B15"/>
  </mergeCells>
  <hyperlinks>
    <hyperlink ref="C15" r:id="rId1" xr:uid="{10657B22-75D0-457C-AF66-9BB179BF20F0}"/>
    <hyperlink ref="C11" r:id="rId2" xr:uid="{7C40186F-A922-4651-B3F7-CBC644B7B4F4}"/>
    <hyperlink ref="C13" r:id="rId3" xr:uid="{EC8EC722-AC79-487E-97C2-7D7E5A35FC13}"/>
    <hyperlink ref="C49" r:id="rId4" xr:uid="{87B1B0E6-1444-44D7-9FE1-E1CC3EB98EBC}"/>
    <hyperlink ref="C51" r:id="rId5" xr:uid="{B4B76810-0878-4031-BCD0-7B9B46A5A7CD}"/>
    <hyperlink ref="C53" r:id="rId6" xr:uid="{30ED13C5-09D8-4836-B014-529C6F5962E8}"/>
    <hyperlink ref="C56" r:id="rId7" xr:uid="{F1C4DEFF-CBEF-4DCC-8EAA-34C643DE1619}"/>
    <hyperlink ref="C58" r:id="rId8" xr:uid="{582E3F92-744C-4000-9259-AD3AA815B4A6}"/>
  </hyperlinks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2018-03-02T21:26:44Z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