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57" documentId="C023F535B7DA5A516704E0EE97FDE555DCC8C588" xr6:coauthVersionLast="21" xr6:coauthVersionMax="21" xr10:uidLastSave="{BAF2CDD5-A13C-42F5-B6E5-0D0DCFD814DA}"/>
  <bookViews>
    <workbookView xWindow="0" yWindow="0" windowWidth="23040" windowHeight="9410" xr2:uid="{00000000-000D-0000-FFFF-FFFF00000000}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EC_Opening_Agenda!$A$1:$E$39</definedName>
    <definedName name="PRINT_AREA_MI_1">EC_Opening_Agenda!$A$1:$E$39</definedName>
  </definedNames>
  <calcPr calcId="171027"/>
</workbook>
</file>

<file path=xl/calcChain.xml><?xml version="1.0" encoding="utf-8"?>
<calcChain xmlns="http://schemas.openxmlformats.org/spreadsheetml/2006/main">
  <c r="F36" i="1" l="1"/>
  <c r="F37" i="1" s="1"/>
  <c r="A36" i="1"/>
  <c r="A38" i="1" l="1"/>
  <c r="A39" i="1" s="1"/>
  <c r="A34" i="1"/>
  <c r="A35" i="1" s="1"/>
  <c r="A33" i="1"/>
  <c r="A32" i="1"/>
  <c r="F9" i="1" l="1"/>
  <c r="F10" i="1" s="1"/>
  <c r="F11" i="1" s="1"/>
  <c r="F12" i="1" s="1"/>
  <c r="F13" i="1" s="1"/>
  <c r="F14" i="1" s="1"/>
  <c r="F15" i="1" s="1"/>
  <c r="F16" i="1" s="1"/>
  <c r="A40" i="1"/>
  <c r="A41" i="1" s="1"/>
  <c r="A42" i="1" s="1"/>
  <c r="A11" i="1"/>
  <c r="A12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45" i="1"/>
  <c r="A46" i="1" s="1"/>
  <c r="A47" i="1" l="1"/>
  <c r="A48" i="1" s="1"/>
  <c r="A49" i="1" s="1"/>
  <c r="A50" i="1" s="1"/>
  <c r="F17" i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8" i="1" s="1"/>
  <c r="F39" i="1" s="1"/>
  <c r="F40" i="1" s="1"/>
  <c r="F41" i="1" s="1"/>
  <c r="F42" i="1" s="1"/>
  <c r="F43" i="1" s="1"/>
  <c r="F44" i="1" l="1"/>
  <c r="F45" i="1" s="1"/>
  <c r="F46" i="1" s="1"/>
  <c r="F47" i="1" s="1"/>
  <c r="F48" i="1" s="1"/>
  <c r="F49" i="1" s="1"/>
  <c r="F50" i="1" s="1"/>
  <c r="F51" i="1" s="1"/>
  <c r="F52" i="1" s="1"/>
</calcChain>
</file>

<file path=xl/sharedStrings.xml><?xml version="1.0" encoding="utf-8"?>
<sst xmlns="http://schemas.openxmlformats.org/spreadsheetml/2006/main" count="135" uniqueCount="74">
  <si>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</si>
  <si>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</si>
  <si>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</si>
  <si>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</si>
  <si>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</si>
  <si>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</si>
  <si>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</si>
  <si>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</si>
  <si>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</si>
  <si>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</si>
  <si>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</si>
  <si>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</si>
  <si>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</si>
  <si>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</si>
  <si>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</si>
  <si>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</si>
  <si>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</si>
  <si>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</si>
  <si>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</si>
  <si>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</si>
  <si>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</si>
  <si>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</si>
  <si>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</si>
  <si>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</si>
  <si>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</si>
  <si>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</si>
  <si>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</si>
  <si>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</si>
  <si>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</si>
  <si>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</si>
  <si>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</si>
  <si>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</si>
  <si>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</si>
  <si>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</si>
  <si>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</si>
  <si>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</si>
  <si>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</si>
  <si>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</si>
  <si>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</si>
  <si>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</si>
  <si>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</si>
  <si>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</si>
  <si>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</si>
  <si>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</si>
  <si>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</si>
  <si>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</si>
  <si>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</si>
  <si>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</si>
  <si>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</si>
  <si>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</si>
  <si>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</si>
  <si>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</si>
  <si>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</si>
  <si>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</si>
  <si>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</si>
  <si>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</si>
  <si>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IEEE-SA Solutions &amp; 802 EC Update</t>
  </si>
  <si>
    <t>DAmbrosia</t>
  </si>
  <si>
    <t>AGENDA  -  IEEE 802 LMSC EXECUTIVE COMMITTEE MEETING
IEEE 802 LMSC 116th Plenary Session</t>
  </si>
  <si>
    <t>Goldberg</t>
  </si>
  <si>
    <t>R3</t>
  </si>
  <si>
    <t>Current / Future venues</t>
  </si>
  <si>
    <t>Monday 8:00AM -10:00AM 
Nov 6, 2017</t>
  </si>
  <si>
    <t>APPROVE Motion: Approve  minutes of Jul 2017 Opening Meeting</t>
  </si>
  <si>
    <t>APPROVE Motion: Approve  minutes of Jul 2017 Closing Meeting</t>
  </si>
  <si>
    <t>APPROVE Motion: Approve  minutes of Oct 2017 EC teleconference call</t>
  </si>
  <si>
    <t>Fee Waivers: Invited Guests: 
Motion: Approve meeting fee waivers for the Nov 2017 LMSC session for the following individuals:
     TBD</t>
  </si>
  <si>
    <t xml:space="preserve">Action Item Recap (Jul Plenary,  EC Oct Teleconference).  </t>
  </si>
  <si>
    <t xml:space="preserve">IEEE-SA International Overview </t>
  </si>
  <si>
    <t xml:space="preserve">PAR Summary </t>
  </si>
  <si>
    <t>myProject ad hoc report and plans for the week</t>
  </si>
  <si>
    <t>Marks</t>
  </si>
  <si>
    <t>802.20 revision or withdrawal status report and plans for the week</t>
  </si>
  <si>
    <t>Canchi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</si>
</sst>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1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2"/>
  <sheetViews>
    <sheetView tabSelected="1" topLeftCell="A7" zoomScale="120" zoomScaleNormal="120" workbookViewId="0">
      <selection activeCell="F36" sqref="F36:F37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60</v>
      </c>
      <c r="B1" s="2"/>
      <c r="C1" s="3" t="s">
        <v>58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62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2" si="0">F8+TIME(0,E8,0)</f>
        <v>0.33402777777777776</v>
      </c>
      <c r="H9" s="36">
        <v>6.9444444444444449E-3</v>
      </c>
    </row>
    <row r="10" spans="1:8" x14ac:dyDescent="0.4">
      <c r="A10" s="37">
        <v>3</v>
      </c>
      <c r="B10" s="21" t="s">
        <v>9</v>
      </c>
      <c r="C10" s="23" t="s">
        <v>63</v>
      </c>
      <c r="D10" s="23" t="s">
        <v>32</v>
      </c>
      <c r="E10" s="38">
        <v>0</v>
      </c>
      <c r="F10" s="90">
        <f t="shared" si="0"/>
        <v>0.33749999999999997</v>
      </c>
      <c r="H10" s="39">
        <v>0</v>
      </c>
    </row>
    <row r="11" spans="1:8" x14ac:dyDescent="0.4">
      <c r="A11" s="37">
        <f t="shared" ref="A11:A12" si="1">A10+0.01</f>
        <v>3.01</v>
      </c>
      <c r="B11" s="21" t="s">
        <v>9</v>
      </c>
      <c r="C11" s="23" t="s">
        <v>64</v>
      </c>
      <c r="D11" s="23" t="s">
        <v>32</v>
      </c>
      <c r="E11" s="38">
        <v>0</v>
      </c>
      <c r="F11" s="90">
        <f t="shared" si="0"/>
        <v>0.33749999999999997</v>
      </c>
      <c r="H11" s="39"/>
    </row>
    <row r="12" spans="1:8" x14ac:dyDescent="0.4">
      <c r="A12" s="37">
        <f t="shared" si="1"/>
        <v>3.0199999999999996</v>
      </c>
      <c r="B12" s="21" t="s">
        <v>9</v>
      </c>
      <c r="C12" s="23" t="s">
        <v>65</v>
      </c>
      <c r="D12" s="23" t="s">
        <v>32</v>
      </c>
      <c r="E12" s="38">
        <v>0</v>
      </c>
      <c r="F12" s="90">
        <f t="shared" si="0"/>
        <v>0.33749999999999997</v>
      </c>
      <c r="H12" s="39"/>
    </row>
    <row r="13" spans="1:8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8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8" ht="42" x14ac:dyDescent="0.4">
      <c r="A15" s="115">
        <v>4.01</v>
      </c>
      <c r="B15" s="116" t="s">
        <v>9</v>
      </c>
      <c r="C15" s="117" t="s">
        <v>66</v>
      </c>
      <c r="D15" s="117" t="s">
        <v>6</v>
      </c>
      <c r="E15" s="118">
        <v>0</v>
      </c>
      <c r="F15" s="90">
        <f t="shared" si="0"/>
        <v>0.33888888888888885</v>
      </c>
      <c r="G15" s="40"/>
      <c r="H15" s="13">
        <v>1.3888888888888887E-3</v>
      </c>
    </row>
    <row r="16" spans="1:8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/>
    </row>
    <row r="18" spans="1:254" x14ac:dyDescent="0.4">
      <c r="A18" s="76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39"/>
    </row>
    <row r="19" spans="1:254" x14ac:dyDescent="0.4">
      <c r="A19" s="76">
        <f>A18+0.01</f>
        <v>5.01</v>
      </c>
      <c r="B19" s="91" t="s">
        <v>13</v>
      </c>
      <c r="C19" s="94" t="s">
        <v>51</v>
      </c>
      <c r="D19" s="92" t="s">
        <v>6</v>
      </c>
      <c r="E19" s="93">
        <v>10</v>
      </c>
      <c r="F19" s="12">
        <f t="shared" si="0"/>
        <v>0.33888888888888885</v>
      </c>
      <c r="H19" s="39">
        <v>0</v>
      </c>
    </row>
    <row r="20" spans="1:254" x14ac:dyDescent="0.4">
      <c r="A20" s="37">
        <f t="shared" ref="A20:A31" si="2">A19+0.01</f>
        <v>5.0199999999999996</v>
      </c>
      <c r="B20" s="21" t="s">
        <v>10</v>
      </c>
      <c r="C20" s="77" t="s">
        <v>14</v>
      </c>
      <c r="D20" s="23" t="s">
        <v>6</v>
      </c>
      <c r="E20" s="38">
        <v>0</v>
      </c>
      <c r="F20" s="90">
        <f t="shared" si="0"/>
        <v>0.34583333333333327</v>
      </c>
      <c r="H20" s="39">
        <v>0</v>
      </c>
    </row>
    <row r="21" spans="1:254" x14ac:dyDescent="0.4">
      <c r="A21" s="37">
        <f t="shared" si="2"/>
        <v>5.0299999999999994</v>
      </c>
      <c r="B21" s="21" t="s">
        <v>10</v>
      </c>
      <c r="C21" s="77" t="s">
        <v>15</v>
      </c>
      <c r="D21" s="23" t="s">
        <v>6</v>
      </c>
      <c r="E21" s="38">
        <v>0</v>
      </c>
      <c r="F21" s="90">
        <f t="shared" si="0"/>
        <v>0.34583333333333327</v>
      </c>
      <c r="H21" s="39">
        <v>0</v>
      </c>
    </row>
    <row r="22" spans="1:254" x14ac:dyDescent="0.4">
      <c r="A22" s="37">
        <f t="shared" si="2"/>
        <v>5.0399999999999991</v>
      </c>
      <c r="B22" s="21" t="s">
        <v>10</v>
      </c>
      <c r="C22" s="77" t="s">
        <v>16</v>
      </c>
      <c r="D22" s="23" t="s">
        <v>6</v>
      </c>
      <c r="E22" s="38">
        <v>0</v>
      </c>
      <c r="F22" s="90">
        <f t="shared" si="0"/>
        <v>0.34583333333333327</v>
      </c>
      <c r="H22" s="39"/>
    </row>
    <row r="23" spans="1:254" s="41" customFormat="1" x14ac:dyDescent="0.4">
      <c r="A23" s="37">
        <f t="shared" si="2"/>
        <v>5.0499999999999989</v>
      </c>
      <c r="B23" s="21" t="s">
        <v>10</v>
      </c>
      <c r="C23" s="77" t="s">
        <v>52</v>
      </c>
      <c r="D23" s="23" t="s">
        <v>6</v>
      </c>
      <c r="E23" s="38">
        <v>0</v>
      </c>
      <c r="F23" s="90">
        <f t="shared" si="0"/>
        <v>0.34583333333333327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4">
      <c r="A24" s="37">
        <f t="shared" si="2"/>
        <v>5.0599999999999987</v>
      </c>
      <c r="B24" s="21" t="s">
        <v>10</v>
      </c>
      <c r="C24" s="77" t="s">
        <v>53</v>
      </c>
      <c r="D24" s="23" t="s">
        <v>6</v>
      </c>
      <c r="E24" s="38">
        <v>0</v>
      </c>
      <c r="F24" s="90">
        <f t="shared" si="0"/>
        <v>0.34583333333333327</v>
      </c>
      <c r="H24" s="39">
        <v>0</v>
      </c>
    </row>
    <row r="25" spans="1:254" x14ac:dyDescent="0.4">
      <c r="A25" s="37">
        <f t="shared" si="2"/>
        <v>5.0699999999999985</v>
      </c>
      <c r="B25" s="21" t="s">
        <v>10</v>
      </c>
      <c r="C25" s="77" t="s">
        <v>17</v>
      </c>
      <c r="D25" s="23" t="s">
        <v>6</v>
      </c>
      <c r="E25" s="38">
        <v>0</v>
      </c>
      <c r="F25" s="90">
        <f t="shared" si="0"/>
        <v>0.34583333333333327</v>
      </c>
      <c r="H25" s="39">
        <v>0</v>
      </c>
    </row>
    <row r="26" spans="1:254" x14ac:dyDescent="0.4">
      <c r="A26" s="37">
        <f t="shared" si="2"/>
        <v>5.0799999999999983</v>
      </c>
      <c r="B26" s="21" t="s">
        <v>10</v>
      </c>
      <c r="C26" s="107" t="s">
        <v>18</v>
      </c>
      <c r="D26" s="108" t="s">
        <v>6</v>
      </c>
      <c r="E26" s="109">
        <v>0</v>
      </c>
      <c r="F26" s="90">
        <f t="shared" si="0"/>
        <v>0.34583333333333327</v>
      </c>
      <c r="H26" s="39"/>
    </row>
    <row r="27" spans="1:254" x14ac:dyDescent="0.4">
      <c r="A27" s="37">
        <f t="shared" si="2"/>
        <v>5.0899999999999981</v>
      </c>
      <c r="B27" s="21" t="s">
        <v>10</v>
      </c>
      <c r="C27" s="110" t="s">
        <v>42</v>
      </c>
      <c r="D27" s="111" t="s">
        <v>6</v>
      </c>
      <c r="E27" s="112">
        <v>0</v>
      </c>
      <c r="F27" s="113">
        <f t="shared" si="0"/>
        <v>0.34583333333333327</v>
      </c>
      <c r="H27" s="36">
        <v>3.4722222222222225E-3</v>
      </c>
    </row>
    <row r="28" spans="1:254" ht="16.25" customHeight="1" x14ac:dyDescent="0.4">
      <c r="A28" s="37">
        <f t="shared" si="2"/>
        <v>5.0999999999999979</v>
      </c>
      <c r="B28" s="21" t="s">
        <v>10</v>
      </c>
      <c r="C28" s="103" t="s">
        <v>19</v>
      </c>
      <c r="D28" s="104" t="s">
        <v>6</v>
      </c>
      <c r="E28" s="114">
        <v>0</v>
      </c>
      <c r="F28" s="106">
        <f t="shared" si="0"/>
        <v>0.34583333333333327</v>
      </c>
      <c r="H28" s="36">
        <v>3.4722222222222225E-3</v>
      </c>
    </row>
    <row r="29" spans="1:254" x14ac:dyDescent="0.4">
      <c r="A29" s="76">
        <f t="shared" si="2"/>
        <v>5.1099999999999977</v>
      </c>
      <c r="B29" s="91" t="s">
        <v>13</v>
      </c>
      <c r="C29" s="123" t="s">
        <v>20</v>
      </c>
      <c r="D29" s="124" t="s">
        <v>6</v>
      </c>
      <c r="E29" s="125">
        <v>5</v>
      </c>
      <c r="F29" s="126">
        <f t="shared" si="0"/>
        <v>0.34583333333333327</v>
      </c>
      <c r="H29" s="36"/>
    </row>
    <row r="30" spans="1:254" x14ac:dyDescent="0.4">
      <c r="A30" s="76">
        <f t="shared" si="2"/>
        <v>5.1199999999999974</v>
      </c>
      <c r="B30" s="91" t="s">
        <v>13</v>
      </c>
      <c r="C30" s="98" t="s">
        <v>67</v>
      </c>
      <c r="D30" s="83" t="s">
        <v>57</v>
      </c>
      <c r="E30" s="100">
        <v>10</v>
      </c>
      <c r="F30" s="99">
        <f t="shared" si="0"/>
        <v>0.34930555555555548</v>
      </c>
      <c r="H30" s="36"/>
    </row>
    <row r="31" spans="1:254" x14ac:dyDescent="0.4">
      <c r="A31" s="76">
        <f t="shared" si="2"/>
        <v>5.1299999999999972</v>
      </c>
      <c r="B31" s="91" t="s">
        <v>13</v>
      </c>
      <c r="C31" s="98" t="s">
        <v>50</v>
      </c>
      <c r="D31" s="83" t="s">
        <v>6</v>
      </c>
      <c r="E31" s="100">
        <v>10</v>
      </c>
      <c r="F31" s="99">
        <f t="shared" si="0"/>
        <v>0.3562499999999999</v>
      </c>
      <c r="H31" s="36"/>
    </row>
    <row r="32" spans="1:254" x14ac:dyDescent="0.4">
      <c r="A32" s="76">
        <f>6</f>
        <v>6</v>
      </c>
      <c r="B32" s="71"/>
      <c r="C32" s="83" t="s">
        <v>36</v>
      </c>
      <c r="D32" s="83"/>
      <c r="E32" s="100"/>
      <c r="F32" s="99">
        <f t="shared" si="0"/>
        <v>0.36319444444444432</v>
      </c>
      <c r="H32" s="36">
        <v>3.4722222222222225E-3</v>
      </c>
    </row>
    <row r="33" spans="1:10" x14ac:dyDescent="0.4">
      <c r="A33" s="97">
        <f>A32+0.01</f>
        <v>6.01</v>
      </c>
      <c r="B33" s="71" t="s">
        <v>13</v>
      </c>
      <c r="C33" s="98" t="s">
        <v>23</v>
      </c>
      <c r="D33" s="83" t="s">
        <v>21</v>
      </c>
      <c r="E33" s="100">
        <v>5</v>
      </c>
      <c r="F33" s="99">
        <f t="shared" si="0"/>
        <v>0.36319444444444432</v>
      </c>
      <c r="H33" s="36">
        <v>3.4722222222222225E-3</v>
      </c>
      <c r="J33" s="75"/>
    </row>
    <row r="34" spans="1:10" x14ac:dyDescent="0.4">
      <c r="A34" s="97">
        <f t="shared" ref="A34:A36" si="3">A33+0.01</f>
        <v>6.02</v>
      </c>
      <c r="B34" s="71" t="s">
        <v>13</v>
      </c>
      <c r="C34" s="98" t="s">
        <v>61</v>
      </c>
      <c r="D34" s="83" t="s">
        <v>24</v>
      </c>
      <c r="E34" s="101">
        <v>10</v>
      </c>
      <c r="F34" s="99">
        <f t="shared" si="0"/>
        <v>0.36666666666666653</v>
      </c>
      <c r="H34" s="36">
        <v>3.4722222222222225E-3</v>
      </c>
    </row>
    <row r="35" spans="1:10" ht="15" customHeight="1" x14ac:dyDescent="0.4">
      <c r="A35" s="97">
        <f t="shared" si="3"/>
        <v>6.0299999999999994</v>
      </c>
      <c r="B35" s="127" t="s">
        <v>13</v>
      </c>
      <c r="C35" s="123" t="s">
        <v>25</v>
      </c>
      <c r="D35" s="124" t="s">
        <v>26</v>
      </c>
      <c r="E35" s="125">
        <v>10</v>
      </c>
      <c r="F35" s="126">
        <f t="shared" si="0"/>
        <v>0.37361111111111095</v>
      </c>
      <c r="H35" s="36"/>
    </row>
    <row r="36" spans="1:10" ht="15" customHeight="1" x14ac:dyDescent="0.4">
      <c r="A36" s="97">
        <f t="shared" si="3"/>
        <v>6.0399999999999991</v>
      </c>
      <c r="B36" s="127"/>
      <c r="C36" s="123" t="s">
        <v>72</v>
      </c>
      <c r="D36" s="124" t="s">
        <v>73</v>
      </c>
      <c r="E36" s="125">
        <v>5</v>
      </c>
      <c r="F36" s="126">
        <f t="shared" si="0"/>
        <v>0.38055555555555537</v>
      </c>
      <c r="H36" s="36"/>
    </row>
    <row r="37" spans="1:10" ht="15" customHeight="1" x14ac:dyDescent="0.4">
      <c r="A37" s="97">
        <v>7</v>
      </c>
      <c r="B37" s="71"/>
      <c r="C37" s="83" t="s">
        <v>37</v>
      </c>
      <c r="D37" s="83"/>
      <c r="E37" s="100"/>
      <c r="F37" s="126">
        <f t="shared" si="0"/>
        <v>0.38402777777777758</v>
      </c>
      <c r="H37" s="36"/>
    </row>
    <row r="38" spans="1:10" x14ac:dyDescent="0.4">
      <c r="A38" s="97">
        <f t="shared" ref="A38:A50" si="4">A37+0.01</f>
        <v>7.01</v>
      </c>
      <c r="B38" s="72" t="s">
        <v>13</v>
      </c>
      <c r="C38" s="98" t="s">
        <v>43</v>
      </c>
      <c r="D38" s="83" t="s">
        <v>44</v>
      </c>
      <c r="E38" s="100">
        <v>5</v>
      </c>
      <c r="F38" s="126">
        <f>F37+TIME(0,E37,0)</f>
        <v>0.38402777777777758</v>
      </c>
      <c r="H38" s="36">
        <v>3.4722222222222225E-3</v>
      </c>
      <c r="J38" s="75"/>
    </row>
    <row r="39" spans="1:10" x14ac:dyDescent="0.4">
      <c r="A39" s="97">
        <f t="shared" si="4"/>
        <v>7.02</v>
      </c>
      <c r="B39" s="71" t="s">
        <v>13</v>
      </c>
      <c r="C39" s="82" t="s">
        <v>45</v>
      </c>
      <c r="D39" s="83" t="s">
        <v>49</v>
      </c>
      <c r="E39" s="100">
        <v>5</v>
      </c>
      <c r="F39" s="126">
        <f>F38+TIME(0,E38,0)</f>
        <v>0.38749999999999979</v>
      </c>
      <c r="H39" s="36">
        <v>3.4722222222222225E-3</v>
      </c>
    </row>
    <row r="40" spans="1:10" x14ac:dyDescent="0.4">
      <c r="A40" s="97">
        <f t="shared" si="4"/>
        <v>7.0299999999999994</v>
      </c>
      <c r="B40" s="72" t="s">
        <v>13</v>
      </c>
      <c r="C40" s="82" t="s">
        <v>46</v>
      </c>
      <c r="D40" s="83" t="s">
        <v>33</v>
      </c>
      <c r="E40" s="100">
        <v>5</v>
      </c>
      <c r="F40" s="126">
        <f t="shared" si="0"/>
        <v>0.390972222222222</v>
      </c>
      <c r="H40" s="36"/>
    </row>
    <row r="41" spans="1:10" x14ac:dyDescent="0.4">
      <c r="A41" s="97">
        <f t="shared" si="4"/>
        <v>7.0399999999999991</v>
      </c>
      <c r="B41" s="72" t="s">
        <v>13</v>
      </c>
      <c r="C41" s="82" t="s">
        <v>47</v>
      </c>
      <c r="D41" s="83" t="s">
        <v>40</v>
      </c>
      <c r="E41" s="100">
        <v>5</v>
      </c>
      <c r="F41" s="126">
        <f t="shared" si="0"/>
        <v>0.39444444444444421</v>
      </c>
      <c r="H41" s="36"/>
    </row>
    <row r="42" spans="1:10" ht="15" customHeight="1" x14ac:dyDescent="0.4">
      <c r="A42" s="97">
        <f t="shared" si="4"/>
        <v>7.0499999999999989</v>
      </c>
      <c r="B42" s="72" t="s">
        <v>13</v>
      </c>
      <c r="C42" s="82" t="s">
        <v>48</v>
      </c>
      <c r="D42" s="83" t="s">
        <v>54</v>
      </c>
      <c r="E42" s="100">
        <v>5</v>
      </c>
      <c r="F42" s="126">
        <f t="shared" si="0"/>
        <v>0.39791666666666642</v>
      </c>
      <c r="H42" s="36"/>
    </row>
    <row r="43" spans="1:10" x14ac:dyDescent="0.4">
      <c r="A43" s="97">
        <v>8</v>
      </c>
      <c r="B43" s="71"/>
      <c r="C43" s="83" t="s">
        <v>38</v>
      </c>
      <c r="D43" s="83"/>
      <c r="E43" s="100"/>
      <c r="F43" s="126">
        <f t="shared" si="0"/>
        <v>0.40138888888888863</v>
      </c>
      <c r="H43" s="36"/>
      <c r="J43" s="75"/>
    </row>
    <row r="44" spans="1:10" x14ac:dyDescent="0.4">
      <c r="A44" s="97">
        <v>9</v>
      </c>
      <c r="B44" s="71"/>
      <c r="C44" s="83" t="s">
        <v>39</v>
      </c>
      <c r="D44" s="83"/>
      <c r="E44" s="100"/>
      <c r="F44" s="126">
        <f t="shared" si="0"/>
        <v>0.40138888888888863</v>
      </c>
      <c r="H44" s="36">
        <v>2.0833333333333333E-3</v>
      </c>
    </row>
    <row r="45" spans="1:10" x14ac:dyDescent="0.4">
      <c r="A45" s="102">
        <f t="shared" si="4"/>
        <v>9.01</v>
      </c>
      <c r="B45" s="89" t="s">
        <v>10</v>
      </c>
      <c r="C45" s="103" t="s">
        <v>27</v>
      </c>
      <c r="D45" s="104" t="s">
        <v>34</v>
      </c>
      <c r="E45" s="105">
        <v>0</v>
      </c>
      <c r="F45" s="106">
        <f t="shared" si="0"/>
        <v>0.40138888888888863</v>
      </c>
      <c r="H45" s="36"/>
    </row>
    <row r="46" spans="1:10" x14ac:dyDescent="0.4">
      <c r="A46" s="102">
        <f t="shared" si="4"/>
        <v>9.02</v>
      </c>
      <c r="B46" s="89" t="s">
        <v>10</v>
      </c>
      <c r="C46" s="103" t="s">
        <v>41</v>
      </c>
      <c r="D46" s="104" t="s">
        <v>59</v>
      </c>
      <c r="E46" s="105">
        <v>0</v>
      </c>
      <c r="F46" s="106">
        <f t="shared" si="0"/>
        <v>0.40138888888888863</v>
      </c>
      <c r="H46" s="95"/>
    </row>
    <row r="47" spans="1:10" x14ac:dyDescent="0.4">
      <c r="A47" s="102">
        <f t="shared" si="4"/>
        <v>9.0299999999999994</v>
      </c>
      <c r="B47" s="89" t="s">
        <v>10</v>
      </c>
      <c r="C47" s="103" t="s">
        <v>56</v>
      </c>
      <c r="D47" s="104" t="s">
        <v>59</v>
      </c>
      <c r="E47" s="105">
        <v>0</v>
      </c>
      <c r="F47" s="106">
        <f t="shared" si="0"/>
        <v>0.40138888888888863</v>
      </c>
      <c r="H47" s="129"/>
    </row>
    <row r="48" spans="1:10" x14ac:dyDescent="0.4">
      <c r="A48" s="102">
        <f t="shared" si="4"/>
        <v>9.0399999999999991</v>
      </c>
      <c r="B48" s="89" t="s">
        <v>10</v>
      </c>
      <c r="C48" s="103" t="s">
        <v>68</v>
      </c>
      <c r="D48" s="104" t="s">
        <v>59</v>
      </c>
      <c r="E48" s="105">
        <v>0</v>
      </c>
      <c r="F48" s="106">
        <f t="shared" si="0"/>
        <v>0.40138888888888863</v>
      </c>
      <c r="H48" s="129"/>
    </row>
    <row r="49" spans="1:10" x14ac:dyDescent="0.4">
      <c r="A49" s="102">
        <f t="shared" si="4"/>
        <v>9.0499999999999989</v>
      </c>
      <c r="B49" s="89" t="s">
        <v>10</v>
      </c>
      <c r="C49" s="103" t="s">
        <v>69</v>
      </c>
      <c r="D49" s="104" t="s">
        <v>59</v>
      </c>
      <c r="E49" s="105">
        <v>0</v>
      </c>
      <c r="F49" s="106">
        <f t="shared" ref="F49:F51" si="5">F48+TIME(0,E48,0)</f>
        <v>0.40138888888888863</v>
      </c>
      <c r="H49" s="129"/>
    </row>
    <row r="50" spans="1:10" ht="17" customHeight="1" x14ac:dyDescent="0.4">
      <c r="A50" s="128">
        <f t="shared" si="4"/>
        <v>9.0599999999999987</v>
      </c>
      <c r="B50" s="127" t="s">
        <v>13</v>
      </c>
      <c r="C50" s="123" t="s">
        <v>70</v>
      </c>
      <c r="D50" s="124" t="s">
        <v>71</v>
      </c>
      <c r="E50" s="125">
        <v>10</v>
      </c>
      <c r="F50" s="126">
        <f t="shared" si="5"/>
        <v>0.40138888888888863</v>
      </c>
      <c r="H50" s="96">
        <v>2.0833333333333333E-3</v>
      </c>
      <c r="J50" s="75"/>
    </row>
    <row r="51" spans="1:10" ht="21.75" customHeight="1" x14ac:dyDescent="0.4">
      <c r="A51" s="97">
        <v>10</v>
      </c>
      <c r="B51" s="71" t="s">
        <v>13</v>
      </c>
      <c r="C51" s="83" t="s">
        <v>28</v>
      </c>
      <c r="D51" s="83" t="s">
        <v>6</v>
      </c>
      <c r="E51" s="100">
        <v>3</v>
      </c>
      <c r="F51" s="126">
        <f t="shared" si="5"/>
        <v>0.40833333333333305</v>
      </c>
      <c r="H51" s="13"/>
    </row>
    <row r="52" spans="1:10" x14ac:dyDescent="0.4">
      <c r="A52" s="119"/>
      <c r="B52" s="120"/>
      <c r="C52" s="121"/>
      <c r="D52" s="121"/>
      <c r="E52" s="122"/>
      <c r="F52" s="99">
        <f t="shared" si="0"/>
        <v>0.41041666666666637</v>
      </c>
      <c r="H52" s="13"/>
    </row>
    <row r="53" spans="1:10" x14ac:dyDescent="0.4">
      <c r="A53" s="84"/>
      <c r="B53" s="78"/>
      <c r="C53" s="88"/>
      <c r="D53" s="85"/>
      <c r="E53" s="86"/>
      <c r="F53" s="87"/>
      <c r="H53" s="43"/>
    </row>
    <row r="54" spans="1:10" x14ac:dyDescent="0.4">
      <c r="A54" s="130">
        <v>11</v>
      </c>
      <c r="B54" s="73" t="s">
        <v>22</v>
      </c>
      <c r="C54" s="74" t="s">
        <v>29</v>
      </c>
      <c r="D54" s="79" t="s">
        <v>6</v>
      </c>
      <c r="E54" s="80"/>
      <c r="F54" s="81" t="s">
        <v>55</v>
      </c>
      <c r="H54" s="48"/>
    </row>
    <row r="55" spans="1:10" x14ac:dyDescent="0.4">
      <c r="A55" s="44"/>
      <c r="B55" s="45"/>
      <c r="C55" s="42"/>
      <c r="D55" s="42"/>
      <c r="E55" s="46"/>
      <c r="F55" s="47"/>
      <c r="H55" s="50" t="s">
        <v>1</v>
      </c>
    </row>
    <row r="56" spans="1:10" x14ac:dyDescent="0.4">
      <c r="A56" s="49" t="s">
        <v>1</v>
      </c>
      <c r="B56" s="45" t="s">
        <v>1</v>
      </c>
      <c r="C56" s="42" t="s">
        <v>30</v>
      </c>
      <c r="D56" s="42"/>
      <c r="E56" s="46" t="s">
        <v>1</v>
      </c>
      <c r="F56" s="47" t="s">
        <v>1</v>
      </c>
      <c r="H56" s="55"/>
    </row>
    <row r="57" spans="1:10" x14ac:dyDescent="0.4">
      <c r="A57" s="45"/>
      <c r="B57" s="51"/>
      <c r="C57" s="42" t="s">
        <v>31</v>
      </c>
      <c r="D57" s="52"/>
      <c r="E57" s="53"/>
      <c r="F57" s="54"/>
      <c r="H57" s="61"/>
    </row>
    <row r="58" spans="1:10" x14ac:dyDescent="0.4">
      <c r="A58" s="45"/>
      <c r="B58" s="56"/>
      <c r="C58" s="57"/>
      <c r="D58" s="58"/>
      <c r="E58" s="59"/>
      <c r="F58" s="60"/>
    </row>
    <row r="59" spans="1:10" x14ac:dyDescent="0.4">
      <c r="A59" s="62"/>
      <c r="B59" s="63"/>
      <c r="C59" s="64"/>
    </row>
    <row r="60" spans="1:10" x14ac:dyDescent="0.4">
      <c r="A60" s="62"/>
      <c r="B60" s="63"/>
      <c r="C60" s="69"/>
      <c r="D60" s="69"/>
    </row>
    <row r="61" spans="1:10" x14ac:dyDescent="0.4">
      <c r="A61" s="62"/>
      <c r="B61" s="63"/>
      <c r="C61" s="70"/>
      <c r="D61" s="69"/>
    </row>
    <row r="62" spans="1:10" x14ac:dyDescent="0.4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2017-09-30T10:56:08Z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