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802 EC files\2017 Feb 7 Interim Call\"/>
    </mc:Choice>
  </mc:AlternateContent>
  <bookViews>
    <workbookView xWindow="0" yWindow="0" windowWidth="19200" windowHeight="7335"/>
  </bookViews>
  <sheets>
    <sheet name="2017 Feb 07  Agenda" sheetId="1" r:id="rId1"/>
    <sheet name="EC Roster" sheetId="2" r:id="rId2"/>
  </sheets>
  <definedNames>
    <definedName name="_xlnm.Print_Area" localSheetId="0">'2017 Feb 07  Agenda'!$A$1:$G$30</definedName>
  </definedNames>
  <calcPr calcId="152511"/>
</workbook>
</file>

<file path=xl/calcChain.xml><?xml version="1.0" encoding="utf-8"?>
<calcChain xmlns="http://schemas.openxmlformats.org/spreadsheetml/2006/main">
  <c r="A23" i="1" l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E23" i="2" l="1"/>
  <c r="F23" i="2" l="1"/>
  <c r="D23" i="2" l="1"/>
  <c r="F8" i="1"/>
  <c r="F9" i="1" s="1"/>
  <c r="A8" i="1"/>
  <c r="A9" i="1" s="1"/>
  <c r="A10" i="1" s="1"/>
  <c r="A12" i="1" l="1"/>
  <c r="A11" i="1"/>
  <c r="A16" i="1" l="1"/>
  <c r="A13" i="1"/>
  <c r="A14" i="1" s="1"/>
  <c r="A15" i="1" s="1"/>
  <c r="A17" i="1"/>
  <c r="A18" i="1" s="1"/>
  <c r="A19" i="1" l="1"/>
  <c r="A20" i="1" s="1"/>
  <c r="A21" i="1" s="1"/>
  <c r="A22" i="1" s="1"/>
  <c r="A24" i="1"/>
  <c r="A27" i="1" l="1"/>
  <c r="A28" i="1" s="1"/>
  <c r="A25" i="1"/>
  <c r="A26" i="1" s="1"/>
</calcChain>
</file>

<file path=xl/sharedStrings.xml><?xml version="1.0" encoding="utf-8"?>
<sst xmlns="http://schemas.openxmlformats.org/spreadsheetml/2006/main" count="116" uniqueCount="89">
  <si>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</si>
  <si>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</si>
  <si>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</si>
  <si>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</si>
  <si>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</si>
  <si>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</si>
  <si>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</si>
  <si>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</si>
  <si>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</si>
  <si>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</si>
  <si>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</si>
  <si>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</si>
  <si>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</si>
  <si>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</si>
  <si>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</si>
  <si>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</si>
  <si>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</si>
  <si>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</si>
  <si>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</si>
  <si>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</si>
  <si>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</si>
  <si>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</si>
  <si>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</si>
  <si>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</si>
  <si>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</si>
  <si>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</si>
  <si>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</si>
  <si>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</si>
  <si>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</si>
  <si>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</si>
  <si>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</si>
  <si>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</si>
  <si>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</si>
  <si>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</si>
  <si>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Adrian Stephens</t>
  </si>
  <si>
    <t>Other attendeess :</t>
  </si>
  <si>
    <t>ME - Motion, External, MI - Motion, Internal, 
DT- Discussion Topic, II - Information Item</t>
  </si>
  <si>
    <t>Treasurer</t>
  </si>
  <si>
    <t>Tim Godfrey</t>
  </si>
  <si>
    <t>EC Action Item Status review</t>
  </si>
  <si>
    <t>Nikolich / D'Ambrosia</t>
  </si>
  <si>
    <t>Dorothy Stanley (HP-Aruba)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</si>
  <si>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</si>
  <si>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</si>
  <si>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</si>
  <si>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</si>
  <si>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</si>
  <si>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</si>
  <si>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Glenn Parsons</t>
  </si>
  <si>
    <t>Pat Kinney (Kiney Consulting)</t>
  </si>
  <si>
    <t>Christina Boyce - IEEE</t>
  </si>
  <si>
    <t>Steve Carlson (?)</t>
  </si>
  <si>
    <t>D'Ambrosia</t>
  </si>
  <si>
    <t>DT</t>
  </si>
  <si>
    <t>Update - EC Action Item Summary</t>
  </si>
  <si>
    <t>Parsons</t>
  </si>
  <si>
    <t>Bob Heile</t>
  </si>
  <si>
    <t>Rich Kennedy</t>
  </si>
  <si>
    <t xml:space="preserve">APPROVE OR MODIFY AGENDA - </t>
  </si>
  <si>
    <t>Law</t>
  </si>
  <si>
    <t>Heile</t>
  </si>
  <si>
    <t xml:space="preserve"> Adjourn</t>
  </si>
  <si>
    <t>ME*</t>
  </si>
  <si>
    <t>R1</t>
  </si>
  <si>
    <t>Draft AGENDA  -  IEEE 802 LMSC EXECUTIVE COMMITTEE INTERIM TELECON</t>
  </si>
  <si>
    <t>Tuesday 1:00PM-3:00PM ET, 7 Feb 2017</t>
  </si>
  <si>
    <t>[1] IEEE 802.3 Motion to send Standards to ISO/IEC JTC1/SC6 
Motion:
     Approve submission of IEEE Std 802.3bn-2016 EPON Protocol over Coax (EPoC) to ISO/IEC JTC1/SC6 for adoption under the PSDO agreement.
       In the IEEE 802.3 Working Group (y/n/a): 65, 0, 1
Move: David Law
Second: John D'Ambrosia</t>
  </si>
  <si>
    <t>Report: March 2017 Plenary Status</t>
  </si>
  <si>
    <t>Report on 2018 Future Venue options</t>
  </si>
  <si>
    <t>Report on 2016 Network Service RFP</t>
  </si>
  <si>
    <t>Rosdahl/Heile</t>
  </si>
  <si>
    <t>Stephens</t>
  </si>
  <si>
    <t>IEEE Fellowship program</t>
  </si>
  <si>
    <t>IEEE 802.3 Motion to send Liaison to ISO/IEC JTC1/SC6 - Law 5 min
Motion:
Approve liaison of the following drafts to ISO/IEC JTC1/SC6 for information under the PSDO agreement:
 IEEE P802.3-2015/Cor 1 (IEEE 802.3ce) D2.1 Multilane timestamping
 IEEE P802.3bs D3.0 200 Gb/s and 400 Gb/s Ethernet
In the IEEE 802.3 Working Group (y/n/a): 61, 0, 2
Move: David Law
Second: John D'Ambrosia</t>
  </si>
  <si>
    <t>note that slide 5 'Process: how does a WG send a draft (or ratified standard) to SC6 for information or review?' of the 'IEEE 802 Process for Interactions with ISO/IEC JTC 1/SC 6' dated 26th August 2016 &lt;https://mentor.ieee.org/802.11/dcn/15/11-15-1287-02-0jtc-ieee-802-process-for-interactions-with-iso-iec-jtc-1-sc-6-7.pptx&gt; states under the item 'Approval' that 'The approval will normally be on the IEEE 802 EC consent agenda'.</t>
  </si>
  <si>
    <t>II*</t>
  </si>
  <si>
    <t>Move that the EC approve forwarding the responses (DCN: https://mentor.ieee.org/802.15/dcn/17/15-17-0107-00-0000-respones-to-15-6-comments-received-from-sc6.docx ) to 15.6 SC6 comments (DCN: https://mentor.ieee.org/802.15/dcn/17/15-17-0108-00-0000-iso-iecjtc1-sc6-n16508-comments-on-15-6-psdo-submission.pdf ) received under the PSDO process, to SC6.
Mover: Heile, Second: Gilb</t>
  </si>
  <si>
    <t xml:space="preserve"> WG eballot which is scheduled to finish up on Saturday FEb 4. From all indications, it will pass easily, if not unanimously. If that is the case, I may circulate the 2 docs to the EC after the ballot closes and ask that this be put on the consent agenda since it is not controversial.
</t>
  </si>
  <si>
    <t>A 802.11 Revision PAR has been posted to NesCom Agenda - 802 EC approval expected March 17</t>
  </si>
  <si>
    <t>Motions from WG Chairs</t>
  </si>
  <si>
    <t>Reports from WG Chairs</t>
  </si>
  <si>
    <t>Indemnification Policy Status Update</t>
  </si>
  <si>
    <t>Thompson</t>
  </si>
  <si>
    <t xml:space="preserve"> 802.1 liaison to 1588</t>
  </si>
  <si>
    <t>Potential Fee Waiver Requests for the next plenary session</t>
  </si>
  <si>
    <t>07 Feb
Voters presence Attendance</t>
  </si>
  <si>
    <t>07 Feb
 EC Attendance</t>
  </si>
  <si>
    <t>802.11 Motion to send Standards to ISO IEC/JTCI 
Motion: Approve submission of the following standards to ISO/IEC JTC1/SC6 for adoption under the PSDO agreement:
    IEEE 802.11-2016
    IEEE 802.11ai-2016
    IEEE 802.11ah-2016 (upon publication)
Moved:  Adrian Stephens
Seconded:  Jon Rosdahl
In the 802.11 working group:  39,0,0
Note (not part of the motion).  These standards were approved in the December 2016.  802.11-2016 and 802.11ai-2016
were also published in December.   802.11ah is currently in the IEEE publication editing process."</t>
  </si>
  <si>
    <t xml:space="preserve">802.11 Motion to send Liaison to ISO IEC
Motion: Approve liaison of IEEE P802.11aq D8.0 to ISO/IEC JTC1/SC6 for information under the PSDO agreeement.
Moved: Adrian Stephens
Seconded:  Jon Rosdahl
In the WG: 37,0,2"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</si>
</sst>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8"/>
      <color indexed="8"/>
      <name val="Calibri"/>
      <family val="2"/>
      <scheme val="minor"/>
    </font>
    <font>
      <sz val="8"/>
      <color indexed="8"/>
      <name val="Courier New"/>
      <family val="3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Times New Roman"/>
      <family val="1"/>
    </font>
    <font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righ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164" fontId="9" fillId="2" borderId="1" xfId="0" applyNumberFormat="1" applyFont="1" applyFill="1" applyBorder="1" applyAlignment="1" applyProtection="1">
      <alignment horizontal="right" vertical="top" wrapText="1"/>
    </xf>
    <xf numFmtId="164" fontId="6" fillId="3" borderId="3" xfId="0" applyNumberFormat="1" applyFont="1" applyFill="1" applyBorder="1" applyAlignment="1" applyProtection="1">
      <alignment vertical="top" wrapText="1"/>
    </xf>
    <xf numFmtId="164" fontId="7" fillId="3" borderId="3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8" fillId="3" borderId="3" xfId="0" applyNumberFormat="1" applyFont="1" applyFill="1" applyBorder="1" applyAlignment="1" applyProtection="1">
      <alignment horizontal="left" vertical="top" wrapText="1"/>
    </xf>
    <xf numFmtId="1" fontId="6" fillId="3" borderId="3" xfId="0" applyNumberFormat="1" applyFont="1" applyFill="1" applyBorder="1" applyAlignment="1" applyProtection="1">
      <alignment horizontal="center" vertical="top" wrapText="1"/>
    </xf>
    <xf numFmtId="165" fontId="6" fillId="3" borderId="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2" xfId="0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1" fontId="6" fillId="0" borderId="2" xfId="0" applyNumberFormat="1" applyFont="1" applyFill="1" applyBorder="1" applyAlignment="1" applyProtection="1">
      <alignment horizontal="center" vertical="top" wrapText="1"/>
    </xf>
    <xf numFmtId="165" fontId="6" fillId="0" borderId="2" xfId="0" applyNumberFormat="1" applyFont="1" applyFill="1" applyBorder="1" applyAlignment="1" applyProtection="1">
      <alignment horizontal="righ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 indent="1"/>
    </xf>
    <xf numFmtId="0" fontId="12" fillId="4" borderId="2" xfId="0" applyFont="1" applyFill="1" applyBorder="1" applyAlignment="1">
      <alignment horizontal="left" vertical="top" wrapText="1"/>
    </xf>
    <xf numFmtId="2" fontId="15" fillId="2" borderId="2" xfId="0" applyNumberFormat="1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>
      <alignment vertical="top" wrapText="1"/>
    </xf>
    <xf numFmtId="1" fontId="15" fillId="2" borderId="2" xfId="0" applyNumberFormat="1" applyFont="1" applyFill="1" applyBorder="1" applyAlignment="1" applyProtection="1">
      <alignment horizontal="center" vertical="top" wrapText="1"/>
    </xf>
    <xf numFmtId="165" fontId="15" fillId="2" borderId="2" xfId="0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vertical="top" wrapText="1"/>
    </xf>
    <xf numFmtId="2" fontId="10" fillId="3" borderId="2" xfId="0" applyNumberFormat="1" applyFont="1" applyFill="1" applyBorder="1" applyAlignment="1" applyProtection="1">
      <alignment horizontal="left" vertical="top" wrapText="1"/>
    </xf>
    <xf numFmtId="2" fontId="11" fillId="3" borderId="2" xfId="0" applyNumberFormat="1" applyFont="1" applyFill="1" applyBorder="1" applyAlignment="1" applyProtection="1">
      <alignment horizontal="left" vertical="top" wrapText="1"/>
    </xf>
    <xf numFmtId="2" fontId="10" fillId="3" borderId="2" xfId="0" applyNumberFormat="1" applyFont="1" applyFill="1" applyBorder="1" applyAlignment="1" applyProtection="1">
      <alignment horizontal="left" vertical="top" wrapText="1" indent="1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2" fontId="10" fillId="3" borderId="18" xfId="0" applyNumberFormat="1" applyFont="1" applyFill="1" applyBorder="1" applyAlignment="1" applyProtection="1">
      <alignment horizontal="left" vertical="center" wrapText="1"/>
    </xf>
    <xf numFmtId="0" fontId="16" fillId="0" borderId="0" xfId="0" applyFont="1"/>
    <xf numFmtId="0" fontId="0" fillId="3" borderId="19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150" zoomScaleNormal="150" zoomScaleSheetLayoutView="110" workbookViewId="0">
      <selection activeCell="A24" sqref="A24"/>
    </sheetView>
  </sheetViews>
  <sheetFormatPr defaultColWidth="8.85546875" defaultRowHeight="15" x14ac:dyDescent="0.25"/>
  <cols>
    <col min="1" max="1" width="5.5703125" style="21" customWidth="1"/>
    <col min="2" max="2" width="5.42578125" style="21" customWidth="1"/>
    <col min="3" max="3" width="65.28515625" style="21" customWidth="1"/>
    <col min="4" max="4" width="10.85546875" style="18" customWidth="1"/>
    <col min="5" max="5" width="5.28515625" style="21" customWidth="1"/>
    <col min="6" max="6" width="8.140625" style="21" customWidth="1"/>
    <col min="7" max="7" width="10.5703125" style="21" customWidth="1"/>
    <col min="8" max="8" width="8.85546875" style="21"/>
    <col min="9" max="9" width="10.85546875" style="21" customWidth="1"/>
    <col min="10" max="16384" width="8.85546875" style="21"/>
  </cols>
  <sheetData>
    <row r="1" spans="1:6" s="19" customFormat="1" ht="15.75" x14ac:dyDescent="0.25">
      <c r="A1" s="23" t="s">
        <v>63</v>
      </c>
      <c r="B1" s="24"/>
      <c r="C1" s="25" t="s">
        <v>64</v>
      </c>
      <c r="D1" s="26"/>
      <c r="E1" s="27"/>
      <c r="F1" s="28"/>
    </row>
    <row r="2" spans="1:6" s="19" customFormat="1" ht="15.75" x14ac:dyDescent="0.25">
      <c r="A2" s="29"/>
      <c r="B2" s="24"/>
      <c r="C2" s="25" t="s">
        <v>65</v>
      </c>
      <c r="D2" s="26"/>
      <c r="E2" s="27"/>
      <c r="F2" s="28"/>
    </row>
    <row r="3" spans="1:6" s="19" customFormat="1" ht="15.75" x14ac:dyDescent="0.25">
      <c r="A3" s="29"/>
      <c r="B3" s="24"/>
      <c r="C3" s="25"/>
      <c r="D3" s="26"/>
      <c r="E3" s="27"/>
      <c r="F3" s="28"/>
    </row>
    <row r="4" spans="1:6" s="19" customFormat="1" ht="21" x14ac:dyDescent="0.25">
      <c r="A4" s="30" t="s">
        <v>2</v>
      </c>
      <c r="B4" s="31" t="s">
        <v>3</v>
      </c>
      <c r="C4" s="29" t="s">
        <v>36</v>
      </c>
      <c r="D4" s="26"/>
      <c r="E4" s="27" t="s">
        <v>3</v>
      </c>
      <c r="F4" s="32" t="s">
        <v>3</v>
      </c>
    </row>
    <row r="5" spans="1:6" s="19" customFormat="1" ht="15.75" x14ac:dyDescent="0.25">
      <c r="A5" s="33"/>
      <c r="B5" s="34"/>
      <c r="C5" s="35" t="s">
        <v>4</v>
      </c>
      <c r="D5" s="36"/>
      <c r="E5" s="37"/>
      <c r="F5" s="38"/>
    </row>
    <row r="6" spans="1:6" s="19" customFormat="1" ht="15.75" x14ac:dyDescent="0.25">
      <c r="A6" s="39"/>
      <c r="B6" s="40"/>
      <c r="C6" s="41" t="s">
        <v>5</v>
      </c>
      <c r="D6" s="42"/>
      <c r="E6" s="43"/>
      <c r="F6" s="44"/>
    </row>
    <row r="7" spans="1:6" s="19" customFormat="1" ht="15.75" x14ac:dyDescent="0.25">
      <c r="A7" s="45"/>
      <c r="B7" s="46"/>
      <c r="C7" s="45"/>
      <c r="D7" s="47"/>
      <c r="E7" s="48"/>
      <c r="F7" s="49"/>
    </row>
    <row r="8" spans="1:6" s="19" customFormat="1" ht="15.75" x14ac:dyDescent="0.25">
      <c r="A8" s="50">
        <f>1</f>
        <v>1</v>
      </c>
      <c r="B8" s="51"/>
      <c r="C8" s="50" t="s">
        <v>6</v>
      </c>
      <c r="D8" s="50" t="s">
        <v>1</v>
      </c>
      <c r="E8" s="52">
        <v>2</v>
      </c>
      <c r="F8" s="53">
        <f>TIME(13,0,0)</f>
        <v>0.54166666666666663</v>
      </c>
    </row>
    <row r="9" spans="1:6" s="19" customFormat="1" ht="15.75" x14ac:dyDescent="0.25">
      <c r="A9" s="50">
        <f t="shared" ref="A9:A18" si="0">A8+1</f>
        <v>2</v>
      </c>
      <c r="B9" s="51" t="s">
        <v>7</v>
      </c>
      <c r="C9" s="50" t="s">
        <v>58</v>
      </c>
      <c r="D9" s="50" t="s">
        <v>1</v>
      </c>
      <c r="E9" s="52">
        <v>10</v>
      </c>
      <c r="F9" s="53">
        <f t="shared" ref="F9:F27" si="1">F8+TIME(0,E8,0)</f>
        <v>0.54305555555555551</v>
      </c>
    </row>
    <row r="10" spans="1:6" s="19" customFormat="1" ht="15.75" x14ac:dyDescent="0.25">
      <c r="A10" s="50">
        <f t="shared" si="0"/>
        <v>3</v>
      </c>
      <c r="B10" s="51" t="s">
        <v>8</v>
      </c>
      <c r="C10" s="50" t="s">
        <v>9</v>
      </c>
      <c r="D10" s="50" t="s">
        <v>1</v>
      </c>
      <c r="E10" s="52">
        <v>3</v>
      </c>
      <c r="F10" s="53">
        <f t="shared" si="1"/>
        <v>0.54999999999999993</v>
      </c>
    </row>
    <row r="11" spans="1:6" s="19" customFormat="1" ht="15.75" x14ac:dyDescent="0.25">
      <c r="A11" s="50">
        <f>A10+0.01</f>
        <v>3.01</v>
      </c>
      <c r="B11" s="51" t="s">
        <v>53</v>
      </c>
      <c r="C11" s="50" t="s">
        <v>84</v>
      </c>
      <c r="D11" s="50" t="s">
        <v>1</v>
      </c>
      <c r="E11" s="52">
        <v>5</v>
      </c>
      <c r="F11" s="53">
        <f t="shared" si="1"/>
        <v>0.55208333333333326</v>
      </c>
    </row>
    <row r="12" spans="1:6" s="19" customFormat="1" ht="15.75" x14ac:dyDescent="0.25">
      <c r="A12" s="50">
        <f>A10+1</f>
        <v>4</v>
      </c>
      <c r="B12" s="51" t="s">
        <v>8</v>
      </c>
      <c r="C12" s="50" t="s">
        <v>54</v>
      </c>
      <c r="D12" s="50" t="s">
        <v>52</v>
      </c>
      <c r="E12" s="52">
        <v>5</v>
      </c>
      <c r="F12" s="53">
        <f t="shared" si="1"/>
        <v>0.55555555555555547</v>
      </c>
    </row>
    <row r="13" spans="1:6" s="19" customFormat="1" ht="15.75" x14ac:dyDescent="0.25">
      <c r="A13" s="50">
        <f t="shared" si="0"/>
        <v>5</v>
      </c>
      <c r="B13" s="51" t="s">
        <v>53</v>
      </c>
      <c r="C13" s="50" t="s">
        <v>72</v>
      </c>
      <c r="D13" s="50" t="s">
        <v>55</v>
      </c>
      <c r="E13" s="54">
        <v>5</v>
      </c>
      <c r="F13" s="53">
        <f t="shared" si="1"/>
        <v>0.55902777777777768</v>
      </c>
    </row>
    <row r="14" spans="1:6" s="19" customFormat="1" ht="15.75" x14ac:dyDescent="0.25">
      <c r="A14" s="50">
        <f t="shared" si="0"/>
        <v>6</v>
      </c>
      <c r="B14" s="51" t="s">
        <v>8</v>
      </c>
      <c r="C14" s="50" t="s">
        <v>81</v>
      </c>
      <c r="D14" s="50" t="s">
        <v>82</v>
      </c>
      <c r="E14" s="54">
        <v>5</v>
      </c>
      <c r="F14" s="53">
        <f t="shared" si="1"/>
        <v>0.56249999999999989</v>
      </c>
    </row>
    <row r="15" spans="1:6" s="19" customFormat="1" ht="15.75" x14ac:dyDescent="0.25">
      <c r="A15" s="50">
        <f t="shared" si="0"/>
        <v>7</v>
      </c>
      <c r="B15" s="51" t="s">
        <v>8</v>
      </c>
      <c r="C15" s="50" t="s">
        <v>67</v>
      </c>
      <c r="D15" s="50" t="s">
        <v>0</v>
      </c>
      <c r="E15" s="54">
        <v>5</v>
      </c>
      <c r="F15" s="53">
        <f t="shared" si="1"/>
        <v>0.5659722222222221</v>
      </c>
    </row>
    <row r="16" spans="1:6" s="19" customFormat="1" ht="15.75" x14ac:dyDescent="0.25">
      <c r="A16" s="50">
        <f t="shared" si="0"/>
        <v>8</v>
      </c>
      <c r="B16" s="51" t="s">
        <v>8</v>
      </c>
      <c r="C16" s="50" t="s">
        <v>68</v>
      </c>
      <c r="D16" s="50" t="s">
        <v>70</v>
      </c>
      <c r="E16" s="54">
        <v>5</v>
      </c>
      <c r="F16" s="53">
        <f t="shared" si="1"/>
        <v>0.56944444444444431</v>
      </c>
    </row>
    <row r="17" spans="1:9" s="19" customFormat="1" ht="15.75" x14ac:dyDescent="0.25">
      <c r="A17" s="50">
        <f t="shared" si="0"/>
        <v>9</v>
      </c>
      <c r="B17" s="51" t="s">
        <v>8</v>
      </c>
      <c r="C17" s="50" t="s">
        <v>69</v>
      </c>
      <c r="D17" s="50" t="s">
        <v>0</v>
      </c>
      <c r="E17" s="54">
        <v>5</v>
      </c>
      <c r="F17" s="53">
        <f t="shared" si="1"/>
        <v>0.57291666666666652</v>
      </c>
    </row>
    <row r="18" spans="1:9" s="20" customFormat="1" ht="15.75" x14ac:dyDescent="0.25">
      <c r="A18" s="50">
        <f t="shared" si="0"/>
        <v>10</v>
      </c>
      <c r="B18" s="51"/>
      <c r="C18" s="50" t="s">
        <v>79</v>
      </c>
      <c r="D18" s="50"/>
      <c r="E18" s="54"/>
      <c r="F18" s="53">
        <f t="shared" si="1"/>
        <v>0.57638888888888873</v>
      </c>
    </row>
    <row r="19" spans="1:9" s="19" customFormat="1" ht="152.25" customHeight="1" x14ac:dyDescent="0.25">
      <c r="A19" s="64">
        <f>A18+0.01</f>
        <v>10.01</v>
      </c>
      <c r="B19" s="65" t="s">
        <v>62</v>
      </c>
      <c r="C19" s="64" t="s">
        <v>87</v>
      </c>
      <c r="D19" s="64" t="s">
        <v>71</v>
      </c>
      <c r="E19" s="54">
        <v>5</v>
      </c>
      <c r="F19" s="53">
        <f t="shared" si="1"/>
        <v>0.57638888888888873</v>
      </c>
    </row>
    <row r="20" spans="1:9" s="19" customFormat="1" ht="75.75" customHeight="1" x14ac:dyDescent="0.25">
      <c r="A20" s="64">
        <f t="shared" ref="A20:A22" si="2">A19+0.01</f>
        <v>10.02</v>
      </c>
      <c r="B20" s="65" t="s">
        <v>62</v>
      </c>
      <c r="C20" s="64" t="s">
        <v>88</v>
      </c>
      <c r="D20" s="64" t="s">
        <v>71</v>
      </c>
      <c r="E20" s="54">
        <v>5</v>
      </c>
      <c r="F20" s="53">
        <f t="shared" si="1"/>
        <v>0.57986111111111094</v>
      </c>
    </row>
    <row r="21" spans="1:9" s="20" customFormat="1" ht="81.75" customHeight="1" x14ac:dyDescent="0.25">
      <c r="A21" s="64">
        <f t="shared" si="2"/>
        <v>10.029999999999999</v>
      </c>
      <c r="B21" s="65" t="s">
        <v>62</v>
      </c>
      <c r="C21" s="64" t="s">
        <v>66</v>
      </c>
      <c r="D21" s="64" t="s">
        <v>59</v>
      </c>
      <c r="E21" s="52">
        <v>0</v>
      </c>
      <c r="F21" s="53">
        <f t="shared" si="1"/>
        <v>0.58333333333333315</v>
      </c>
      <c r="G21" s="74" t="s">
        <v>74</v>
      </c>
      <c r="H21" s="76"/>
      <c r="I21" s="77"/>
    </row>
    <row r="22" spans="1:9" s="20" customFormat="1" ht="92.25" customHeight="1" x14ac:dyDescent="0.25">
      <c r="A22" s="64">
        <f t="shared" si="2"/>
        <v>10.039999999999999</v>
      </c>
      <c r="B22" s="65" t="s">
        <v>62</v>
      </c>
      <c r="C22" s="64" t="s">
        <v>73</v>
      </c>
      <c r="D22" s="64" t="s">
        <v>59</v>
      </c>
      <c r="E22" s="52">
        <v>0</v>
      </c>
      <c r="F22" s="53">
        <f t="shared" si="1"/>
        <v>0.58333333333333315</v>
      </c>
      <c r="G22" s="78"/>
      <c r="H22" s="79"/>
      <c r="I22" s="80"/>
    </row>
    <row r="23" spans="1:9" s="73" customFormat="1" ht="74.25" customHeight="1" x14ac:dyDescent="0.25">
      <c r="A23" s="64">
        <f>A22+0.01</f>
        <v>10.049999999999999</v>
      </c>
      <c r="B23" s="65" t="s">
        <v>62</v>
      </c>
      <c r="C23" s="66" t="s">
        <v>76</v>
      </c>
      <c r="D23" s="64" t="s">
        <v>60</v>
      </c>
      <c r="E23" s="52">
        <v>0</v>
      </c>
      <c r="F23" s="53">
        <f t="shared" si="1"/>
        <v>0.58333333333333315</v>
      </c>
      <c r="G23" s="74" t="s">
        <v>77</v>
      </c>
      <c r="H23" s="76"/>
      <c r="I23" s="77"/>
    </row>
    <row r="24" spans="1:9" s="73" customFormat="1" ht="16.5" customHeight="1" x14ac:dyDescent="0.25">
      <c r="A24" s="50">
        <f>A18+1</f>
        <v>11</v>
      </c>
      <c r="B24" s="51"/>
      <c r="C24" s="57" t="s">
        <v>80</v>
      </c>
      <c r="D24" s="50"/>
      <c r="E24" s="52">
        <v>0</v>
      </c>
      <c r="F24" s="53">
        <f t="shared" si="1"/>
        <v>0.58333333333333315</v>
      </c>
    </row>
    <row r="25" spans="1:9" s="73" customFormat="1" ht="18.75" customHeight="1" x14ac:dyDescent="0.25">
      <c r="A25" s="64">
        <f>A24+0.01</f>
        <v>11.01</v>
      </c>
      <c r="B25" s="65" t="s">
        <v>75</v>
      </c>
      <c r="C25" s="66" t="s">
        <v>78</v>
      </c>
      <c r="D25" s="64" t="s">
        <v>71</v>
      </c>
      <c r="E25" s="52">
        <v>0</v>
      </c>
      <c r="F25" s="53">
        <f t="shared" si="1"/>
        <v>0.58333333333333315</v>
      </c>
    </row>
    <row r="26" spans="1:9" s="73" customFormat="1" ht="15.75" x14ac:dyDescent="0.25">
      <c r="A26" s="50">
        <f>A25+0.01</f>
        <v>11.02</v>
      </c>
      <c r="B26" s="51" t="s">
        <v>8</v>
      </c>
      <c r="C26" s="50" t="s">
        <v>83</v>
      </c>
      <c r="D26" s="50" t="s">
        <v>55</v>
      </c>
      <c r="E26" s="52">
        <v>5</v>
      </c>
      <c r="F26" s="53">
        <f t="shared" si="1"/>
        <v>0.58333333333333315</v>
      </c>
    </row>
    <row r="27" spans="1:9" s="73" customFormat="1" ht="22.5" x14ac:dyDescent="0.25">
      <c r="A27" s="50">
        <f>A24+1</f>
        <v>12</v>
      </c>
      <c r="B27" s="51" t="s">
        <v>8</v>
      </c>
      <c r="C27" s="58" t="s">
        <v>39</v>
      </c>
      <c r="D27" s="50" t="s">
        <v>40</v>
      </c>
      <c r="E27" s="54">
        <v>10</v>
      </c>
      <c r="F27" s="53">
        <f t="shared" si="1"/>
        <v>0.58680555555555536</v>
      </c>
    </row>
    <row r="28" spans="1:9" s="20" customFormat="1" ht="24.95" customHeight="1" x14ac:dyDescent="0.25">
      <c r="A28" s="59">
        <f>A27+1</f>
        <v>13</v>
      </c>
      <c r="B28" s="59" t="s">
        <v>7</v>
      </c>
      <c r="C28" s="60" t="s">
        <v>61</v>
      </c>
      <c r="D28" s="59" t="s">
        <v>1</v>
      </c>
      <c r="E28" s="61"/>
      <c r="F28" s="62">
        <v>0.625</v>
      </c>
    </row>
    <row r="29" spans="1:9" s="63" customFormat="1" x14ac:dyDescent="0.25">
      <c r="A29" s="55"/>
      <c r="B29" s="55"/>
      <c r="C29" s="55"/>
      <c r="D29" s="55"/>
      <c r="E29" s="55"/>
      <c r="F29" s="56"/>
    </row>
    <row r="32" spans="1:9" x14ac:dyDescent="0.25">
      <c r="C32" s="18"/>
    </row>
    <row r="33" spans="3:3" x14ac:dyDescent="0.25">
      <c r="C33" s="22"/>
    </row>
    <row r="34" spans="3:3" x14ac:dyDescent="0.25">
      <c r="C34" s="22"/>
    </row>
  </sheetData>
  <mergeCells count="2">
    <mergeCell ref="G23:I23"/>
    <mergeCell ref="G21:I2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zoomScale="110" zoomScaleNormal="110" workbookViewId="0">
      <selection activeCell="G3" sqref="G3"/>
    </sheetView>
  </sheetViews>
  <sheetFormatPr defaultRowHeight="15" x14ac:dyDescent="0.25"/>
  <cols>
    <col min="2" max="2" width="16.28515625" customWidth="1"/>
    <col min="3" max="3" width="21.5703125" customWidth="1"/>
    <col min="4" max="4" width="11.5703125" customWidth="1"/>
    <col min="5" max="6" width="11.5703125" style="13" customWidth="1"/>
  </cols>
  <sheetData>
    <row r="1" spans="2:6" ht="15.75" thickBot="1" x14ac:dyDescent="0.3"/>
    <row r="2" spans="2:6" ht="15.75" customHeight="1" thickTop="1" x14ac:dyDescent="0.25">
      <c r="B2" s="67" t="s">
        <v>10</v>
      </c>
      <c r="C2" s="69" t="s">
        <v>11</v>
      </c>
      <c r="D2" s="71" t="s">
        <v>12</v>
      </c>
      <c r="E2" s="71" t="s">
        <v>85</v>
      </c>
      <c r="F2" s="71" t="s">
        <v>86</v>
      </c>
    </row>
    <row r="3" spans="2:6" ht="41.25" customHeight="1" thickBot="1" x14ac:dyDescent="0.3">
      <c r="B3" s="68"/>
      <c r="C3" s="70"/>
      <c r="D3" s="72"/>
      <c r="E3" s="72"/>
      <c r="F3" s="72"/>
    </row>
    <row r="4" spans="2:6" ht="15.75" thickTop="1" x14ac:dyDescent="0.25">
      <c r="B4" s="1" t="s">
        <v>13</v>
      </c>
      <c r="C4" s="2" t="s">
        <v>14</v>
      </c>
      <c r="D4" s="3">
        <v>1</v>
      </c>
      <c r="E4" s="14"/>
      <c r="F4" s="14"/>
    </row>
    <row r="5" spans="2:6" x14ac:dyDescent="0.25">
      <c r="B5" s="1" t="s">
        <v>15</v>
      </c>
      <c r="C5" s="2" t="s">
        <v>16</v>
      </c>
      <c r="D5" s="3">
        <v>1</v>
      </c>
      <c r="E5" s="14"/>
      <c r="F5" s="14"/>
    </row>
    <row r="6" spans="2:6" x14ac:dyDescent="0.25">
      <c r="B6" s="4" t="s">
        <v>15</v>
      </c>
      <c r="C6" s="5" t="s">
        <v>17</v>
      </c>
      <c r="D6" s="6">
        <v>1</v>
      </c>
      <c r="E6" s="15"/>
      <c r="F6" s="15"/>
    </row>
    <row r="7" spans="2:6" x14ac:dyDescent="0.25">
      <c r="B7" s="4" t="s">
        <v>18</v>
      </c>
      <c r="C7" s="5" t="s">
        <v>19</v>
      </c>
      <c r="D7" s="6">
        <v>1</v>
      </c>
      <c r="E7" s="15"/>
      <c r="F7" s="15"/>
    </row>
    <row r="8" spans="2:6" x14ac:dyDescent="0.25">
      <c r="B8" s="4" t="s">
        <v>20</v>
      </c>
      <c r="C8" s="5" t="s">
        <v>21</v>
      </c>
      <c r="D8" s="6">
        <v>1</v>
      </c>
      <c r="E8" s="15"/>
      <c r="F8" s="15"/>
    </row>
    <row r="9" spans="2:6" x14ac:dyDescent="0.25">
      <c r="B9" s="4" t="s">
        <v>37</v>
      </c>
      <c r="C9" s="5" t="s">
        <v>22</v>
      </c>
      <c r="D9" s="6">
        <v>1</v>
      </c>
      <c r="E9" s="15"/>
      <c r="F9" s="15"/>
    </row>
    <row r="10" spans="2:6" x14ac:dyDescent="0.25">
      <c r="B10" s="4">
        <v>1</v>
      </c>
      <c r="C10" s="5" t="s">
        <v>48</v>
      </c>
      <c r="D10" s="6">
        <v>1</v>
      </c>
      <c r="E10" s="15"/>
      <c r="F10" s="15"/>
    </row>
    <row r="11" spans="2:6" x14ac:dyDescent="0.25">
      <c r="B11" s="4">
        <v>3</v>
      </c>
      <c r="C11" s="5" t="s">
        <v>23</v>
      </c>
      <c r="D11" s="6">
        <v>1</v>
      </c>
      <c r="E11" s="15"/>
      <c r="F11" s="15"/>
    </row>
    <row r="12" spans="2:6" x14ac:dyDescent="0.25">
      <c r="B12" s="4">
        <v>11</v>
      </c>
      <c r="C12" s="5" t="s">
        <v>34</v>
      </c>
      <c r="D12" s="6">
        <v>1</v>
      </c>
      <c r="E12" s="15"/>
      <c r="F12" s="15"/>
    </row>
    <row r="13" spans="2:6" x14ac:dyDescent="0.25">
      <c r="B13" s="4">
        <v>15</v>
      </c>
      <c r="C13" s="5" t="s">
        <v>56</v>
      </c>
      <c r="D13" s="6">
        <v>1</v>
      </c>
      <c r="E13" s="15"/>
      <c r="F13" s="15"/>
    </row>
    <row r="14" spans="2:6" x14ac:dyDescent="0.25">
      <c r="B14" s="4">
        <v>16</v>
      </c>
      <c r="C14" s="5" t="s">
        <v>24</v>
      </c>
      <c r="D14" s="6">
        <v>1</v>
      </c>
      <c r="E14" s="15"/>
      <c r="F14" s="15"/>
    </row>
    <row r="15" spans="2:6" x14ac:dyDescent="0.25">
      <c r="B15" s="4">
        <v>17</v>
      </c>
      <c r="C15" s="5" t="s">
        <v>25</v>
      </c>
      <c r="D15" s="6" t="s">
        <v>26</v>
      </c>
      <c r="E15" s="16"/>
      <c r="F15" s="16"/>
    </row>
    <row r="16" spans="2:6" x14ac:dyDescent="0.25">
      <c r="B16" s="4">
        <v>18</v>
      </c>
      <c r="C16" s="5" t="s">
        <v>57</v>
      </c>
      <c r="D16" s="6">
        <v>1</v>
      </c>
      <c r="E16" s="15"/>
      <c r="F16" s="15"/>
    </row>
    <row r="17" spans="2:6" x14ac:dyDescent="0.25">
      <c r="B17" s="4">
        <v>19</v>
      </c>
      <c r="C17" s="5" t="s">
        <v>27</v>
      </c>
      <c r="D17" s="6">
        <v>1</v>
      </c>
      <c r="E17" s="15"/>
      <c r="F17" s="15"/>
    </row>
    <row r="18" spans="2:6" x14ac:dyDescent="0.25">
      <c r="B18" s="4">
        <v>20</v>
      </c>
      <c r="C18" s="5" t="s">
        <v>28</v>
      </c>
      <c r="D18" s="6" t="s">
        <v>26</v>
      </c>
      <c r="E18" s="16"/>
      <c r="F18" s="16"/>
    </row>
    <row r="19" spans="2:6" x14ac:dyDescent="0.25">
      <c r="B19" s="4">
        <v>21</v>
      </c>
      <c r="C19" s="5" t="s">
        <v>29</v>
      </c>
      <c r="D19" s="6">
        <v>1</v>
      </c>
      <c r="E19" s="15"/>
      <c r="F19" s="15"/>
    </row>
    <row r="20" spans="2:6" x14ac:dyDescent="0.25">
      <c r="B20" s="4">
        <v>22</v>
      </c>
      <c r="C20" s="5" t="s">
        <v>30</v>
      </c>
      <c r="D20" s="6">
        <v>1</v>
      </c>
      <c r="E20" s="15"/>
      <c r="F20" s="15"/>
    </row>
    <row r="21" spans="2:6" x14ac:dyDescent="0.25">
      <c r="B21" s="4">
        <v>24</v>
      </c>
      <c r="C21" s="5" t="s">
        <v>38</v>
      </c>
      <c r="D21" s="6">
        <v>1</v>
      </c>
      <c r="E21" s="15"/>
      <c r="F21" s="15"/>
    </row>
    <row r="22" spans="2:6" ht="18" customHeight="1" thickBot="1" x14ac:dyDescent="0.3">
      <c r="B22" s="7" t="s">
        <v>31</v>
      </c>
      <c r="C22" s="8" t="s">
        <v>32</v>
      </c>
      <c r="D22" s="9" t="s">
        <v>26</v>
      </c>
      <c r="E22" s="17"/>
      <c r="F22" s="17"/>
    </row>
    <row r="23" spans="2:6" ht="38.25" customHeight="1" thickBot="1" x14ac:dyDescent="0.3">
      <c r="B23" s="10"/>
      <c r="C23" s="11" t="s">
        <v>33</v>
      </c>
      <c r="D23" s="12">
        <f>SUM(D4:D22)</f>
        <v>16</v>
      </c>
      <c r="E23" s="12">
        <f>SUM(E4:E22)</f>
        <v>0</v>
      </c>
      <c r="F23" s="12">
        <f>SUM(F4:F22)</f>
        <v>0</v>
      </c>
    </row>
    <row r="24" spans="2:6" ht="15.75" thickTop="1" x14ac:dyDescent="0.25"/>
    <row r="26" spans="2:6" x14ac:dyDescent="0.25">
      <c r="B26" t="s">
        <v>35</v>
      </c>
    </row>
    <row r="27" spans="2:6" x14ac:dyDescent="0.25">
      <c r="B27" s="75" t="s">
        <v>44</v>
      </c>
    </row>
    <row r="28" spans="2:6" x14ac:dyDescent="0.25">
      <c r="B28" s="75" t="s">
        <v>43</v>
      </c>
    </row>
    <row r="29" spans="2:6" x14ac:dyDescent="0.25">
      <c r="B29" s="75" t="s">
        <v>49</v>
      </c>
    </row>
    <row r="30" spans="2:6" x14ac:dyDescent="0.25">
      <c r="B30" s="75" t="s">
        <v>41</v>
      </c>
    </row>
    <row r="31" spans="2:6" x14ac:dyDescent="0.25">
      <c r="B31" s="75" t="s">
        <v>46</v>
      </c>
    </row>
    <row r="32" spans="2:6" x14ac:dyDescent="0.25">
      <c r="B32" s="75" t="s">
        <v>42</v>
      </c>
    </row>
    <row r="33" spans="2:2" x14ac:dyDescent="0.25">
      <c r="B33" s="75" t="s">
        <v>45</v>
      </c>
    </row>
    <row r="34" spans="2:2" x14ac:dyDescent="0.25">
      <c r="B34" s="75" t="s">
        <v>47</v>
      </c>
    </row>
    <row r="35" spans="2:2" x14ac:dyDescent="0.25">
      <c r="B35" s="75" t="s">
        <v>51</v>
      </c>
    </row>
    <row r="36" spans="2:2" x14ac:dyDescent="0.25">
      <c r="B36" s="75" t="s">
        <v>50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2017 Feb 07  Agenda</vt:lpstr>
      <vt:lpstr>EC Roster</vt:lpstr>
      <vt:lpstr>'2017 Feb 07  Agenda'!Print_Area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2017-01-30T17:27:31Z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