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802 EC files\2016 Oct 4 Interim Call\"/>
    </mc:Choice>
  </mc:AlternateContent>
  <bookViews>
    <workbookView xWindow="0" yWindow="0" windowWidth="19200" windowHeight="7335"/>
  </bookViews>
  <sheets>
    <sheet name="04 Oct Agenda" sheetId="1" r:id="rId1"/>
    <sheet name="EC Roster" sheetId="2" r:id="rId2"/>
  </sheets>
  <definedNames>
    <definedName name="_xlnm.Print_Area" localSheetId="0">'04 Oct Agenda'!$A$1:$G$34</definedName>
  </definedNames>
  <calcPr calcId="152511"/>
</workbook>
</file>

<file path=xl/calcChain.xml><?xml version="1.0" encoding="utf-8"?>
<calcChain xmlns="http://schemas.openxmlformats.org/spreadsheetml/2006/main">
  <c r="F18" i="1" l="1"/>
  <c r="F19" i="1" s="1"/>
  <c r="F20" i="1" s="1"/>
  <c r="F21" i="1" s="1"/>
  <c r="A19" i="1"/>
  <c r="A20" i="1" s="1"/>
  <c r="A18" i="1"/>
  <c r="A17" i="1"/>
  <c r="E23" i="2" l="1"/>
  <c r="F23" i="2" l="1"/>
  <c r="D23" i="2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A8" i="1"/>
  <c r="A9" i="1" s="1"/>
  <c r="A10" i="1" s="1"/>
  <c r="A11" i="1" s="1"/>
  <c r="A12" i="1" s="1"/>
  <c r="A14" i="1" s="1"/>
  <c r="A15" i="1" s="1"/>
  <c r="A16" i="1" s="1"/>
  <c r="A21" i="1" l="1"/>
  <c r="A32" i="1" l="1"/>
  <c r="A22" i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<sst xmlns="http://schemas.openxmlformats.org/spreadsheetml/2006/main" count="120" uniqueCount="83">
  <si>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</si>
  <si>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</si>
  <si>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</si>
  <si>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</si>
  <si>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</si>
  <si>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</si>
  <si>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</si>
  <si>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</si>
  <si>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</si>
  <si>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</si>
  <si>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</si>
  <si>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</si>
  <si>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</si>
  <si>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</si>
  <si>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</si>
  <si>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</si>
  <si>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</si>
  <si>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</si>
  <si>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</si>
  <si>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</si>
  <si>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</si>
  <si>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</si>
  <si>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</si>
  <si>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</si>
  <si>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</si>
  <si>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</si>
  <si>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</si>
  <si>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</si>
  <si>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</si>
  <si>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</si>
  <si>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</si>
  <si>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</si>
  <si>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</si>
  <si>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</si>
  <si>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</si>
  <si>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</si>
  <si>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</si>
  <si>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</si>
  <si>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</si>
  <si>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</si>
  <si>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</si>
  <si>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Glenn Parsons</t>
  </si>
  <si>
    <t>D'Ambrosia</t>
  </si>
  <si>
    <t>DT</t>
  </si>
  <si>
    <t>Update - 2018 Future Venue Options</t>
  </si>
  <si>
    <t>Parsons</t>
  </si>
  <si>
    <t>Other Reports from WG Chairs</t>
  </si>
  <si>
    <t>Bob Heile</t>
  </si>
  <si>
    <t>Rich Kennedy</t>
  </si>
  <si>
    <t xml:space="preserve">APPROVE OR MODIFY AGENDA - </t>
  </si>
  <si>
    <t>ME</t>
  </si>
  <si>
    <t>Heile</t>
  </si>
  <si>
    <t xml:space="preserve"> Adjourn</t>
  </si>
  <si>
    <t>ME*</t>
  </si>
  <si>
    <t>Tuesday 1:00PM-3:00PM ET, 4 October 2016</t>
  </si>
  <si>
    <t>Nov 2016 Plenary Session Logistics Update</t>
  </si>
  <si>
    <t>EC Action Item Summary</t>
  </si>
  <si>
    <t>Nov Plenary Session - Potential Invited Guests</t>
  </si>
  <si>
    <t>Network Services RFP</t>
  </si>
  <si>
    <t>Rosdahl/Heile</t>
  </si>
  <si>
    <t>HARD STOP</t>
  </si>
  <si>
    <t xml:space="preserve">802.15.4v, Regional SubGHz Bands, to Sponsor Ballot (conditional) </t>
  </si>
  <si>
    <t xml:space="preserve">802.15.10, Layer 2 Routing, to RevCom (conditional) </t>
  </si>
  <si>
    <t>P802.11aq, Pre-Association Discovery, to sponsor ballot (conditional)</t>
  </si>
  <si>
    <t>Stephens</t>
  </si>
  <si>
    <t xml:space="preserve">P802.11 (revision mc) D8.0 to RevCom </t>
  </si>
  <si>
    <t>P802.11ah D10 to RevCom (conditional)</t>
  </si>
  <si>
    <t>P802.11ai D11 to RevCom (conditional)</t>
  </si>
  <si>
    <t>802 EC LS to 3GPP PCG</t>
  </si>
  <si>
    <t xml:space="preserve"> 802.18 Liaison to WP5A</t>
  </si>
  <si>
    <t>Kennedy</t>
  </si>
  <si>
    <t>Law</t>
  </si>
  <si>
    <t>Draft  AGENDA  -  
IEEE 802 LMSC EXECUTIVE COMMITTEE INTERIM TELECON</t>
  </si>
  <si>
    <t xml:space="preserve"> Submission of IEEE P802.3bu and IEEE P802.3bv for review by ISO/IEC JTC1 SC6 under the PSDO</t>
  </si>
  <si>
    <t>Submission of IEEE Std 802.3by-2016, IEEE Std 802.3bq-2016 25G/40GBASE-T and IEEE P802.3bp-2016 for adoption by ISO/IEC JTC1 SC6 under the PSDO. (consent agenda)</t>
  </si>
  <si>
    <t>Request for category "D" liaison with IEC TC64/PT716</t>
  </si>
  <si>
    <t>04 Oct
Voters presence Attendance</t>
  </si>
  <si>
    <t>04 Oct
Attendance</t>
  </si>
  <si>
    <t>Liaison of P802.11 (revision mc) D8.0 to ISO/IEC/JTC1/SC6 for information (consent agenda)</t>
  </si>
  <si>
    <t>R3</t>
  </si>
  <si>
    <t>Approve https://mentor.ieee.org/802.18/dcn/16/18-16-0081-00-0000-wp5a-liaison-re-60-ghz-final.docx, as our liaison to ITU-R WP5A, and send to the ITU-R liaison for final formatting and transmittal to WP5A. ITU-R Liaison has editorial privileges.
•      Moved by: Rich Kennedy
•      Seconded by: Adrian Stephens
Approved in 802.18 -Moved by: John Notor   Seconded by: Jim Petranovich  Vote: 11/0/1 Motion passes</t>
  </si>
  <si>
    <t>Approve https://mentor.ieee.org/802.18/dcn/16/18-16-0078-01-0000-draft-reply-itu-r-f-300ghz-ms-char.docx, with document cover sheet https://mentor.ieee.org/802.18/dcn/16/18-16-0077-03-0000-draft-ls-to-wp5a-char-above-275ghz.docx as our liaison to ITU-R WP5A, and send to the ITU-R liaison for final formatting and transmittal to WP5A. ITU-R Liaison has editorial privileges.
•      Moved by: Rich Kennedy
•      Seconded by: Bob Heile
Approved in 802.18 -Moved by: John Notor  Seconded by: Steve Palm   Vote: 11/0/0 Motion passes</t>
  </si>
  <si>
    <t>Approve https://mentor.ieee.org/802.18/dcn/16/18-16-0075-00-0000-draft-reply-itu-r-f-300ghz-fs-char.docx, with cover sheet https://mentor.ieee.org/802.18/dcn/16/18-16-0076-03-0000-draft-ls-to-wp5c-char-above-275ghz.docx as our liaison to ITU-R WP5C, and submit to the IEEE 802 EC for 10-day ballot and send to the ITU-R liaison for final formatting and transmittal to WP5A. 802.18 Chair and ITU-R Liaison have editorial privileges.
•      Moved by: Rich Kennedy
•      Seconded by: Bob Heile
Approved in 802.18  - Moved by: Jay Holcomb Seconded by: Tim Jeffries     Vote: 11/0/0 Motion passes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</si>
</sst>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ourier New"/>
      <family val="3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165" fontId="5" fillId="0" borderId="1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right" vertical="top" wrapText="1"/>
    </xf>
    <xf numFmtId="1" fontId="9" fillId="4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 applyProtection="1">
      <alignment horizontal="left" vertical="top" wrapText="1"/>
    </xf>
    <xf numFmtId="2" fontId="9" fillId="3" borderId="1" xfId="0" applyNumberFormat="1" applyFont="1" applyFill="1" applyBorder="1" applyAlignment="1" applyProtection="1">
      <alignment horizontal="left" vertical="top" wrapText="1" indent="1"/>
    </xf>
    <xf numFmtId="1" fontId="9" fillId="3" borderId="1" xfId="0" applyNumberFormat="1" applyFont="1" applyFill="1" applyBorder="1" applyAlignment="1" applyProtection="1">
      <alignment horizontal="center" vertical="top" wrapText="1"/>
    </xf>
    <xf numFmtId="165" fontId="9" fillId="3" borderId="1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 indent="1"/>
    </xf>
    <xf numFmtId="0" fontId="11" fillId="4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5" fontId="12" fillId="2" borderId="1" xfId="0" applyNumberFormat="1" applyFont="1" applyFill="1" applyBorder="1" applyAlignment="1" applyProtection="1">
      <alignment horizontal="right" vertical="top" wrapText="1"/>
    </xf>
    <xf numFmtId="164" fontId="5" fillId="0" borderId="1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4" fontId="5" fillId="2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5" fillId="2" borderId="1" xfId="0" applyNumberFormat="1" applyFont="1" applyFill="1" applyBorder="1" applyAlignment="1" applyProtection="1">
      <alignment vertical="top" wrapText="1"/>
    </xf>
    <xf numFmtId="164" fontId="7" fillId="2" borderId="1" xfId="0" applyNumberFormat="1" applyFont="1" applyFill="1" applyBorder="1" applyAlignment="1" applyProtection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horizontal="right" vertical="top" wrapText="1"/>
    </xf>
    <xf numFmtId="164" fontId="5" fillId="3" borderId="1" xfId="0" applyNumberFormat="1" applyFont="1" applyFill="1" applyBorder="1" applyAlignment="1" applyProtection="1">
      <alignment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64" fontId="5" fillId="3" borderId="1" xfId="0" applyNumberFormat="1" applyFont="1" applyFill="1" applyBorder="1" applyAlignment="1" applyProtection="1">
      <alignment horizontal="left" vertical="top" wrapText="1"/>
    </xf>
    <xf numFmtId="164" fontId="7" fillId="3" borderId="1" xfId="0" applyNumberFormat="1" applyFont="1" applyFill="1" applyBorder="1" applyAlignment="1" applyProtection="1">
      <alignment horizontal="left" vertical="top" wrapText="1"/>
    </xf>
    <xf numFmtId="1" fontId="5" fillId="3" borderId="1" xfId="0" applyNumberFormat="1" applyFont="1" applyFill="1" applyBorder="1" applyAlignment="1" applyProtection="1">
      <alignment horizontal="center" vertical="top" wrapText="1"/>
    </xf>
    <xf numFmtId="165" fontId="5" fillId="3" borderId="1" xfId="0" applyNumberFormat="1" applyFont="1" applyFill="1" applyBorder="1" applyAlignment="1" applyProtection="1">
      <alignment horizontal="right" vertical="top" wrapText="1"/>
    </xf>
    <xf numFmtId="0" fontId="11" fillId="0" borderId="1" xfId="0" applyFont="1" applyFill="1" applyBorder="1" applyAlignment="1">
      <alignment horizontal="left" vertical="top" wrapText="1" indent="1"/>
    </xf>
    <xf numFmtId="0" fontId="1" fillId="0" borderId="16" xfId="0" applyFont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5" fillId="0" borderId="19" xfId="0" applyNumberFormat="1" applyFont="1" applyFill="1" applyBorder="1" applyAlignment="1" applyProtection="1">
      <alignment horizontal="left" vertical="top" wrapText="1" indent="4"/>
    </xf>
    <xf numFmtId="164" fontId="5" fillId="0" borderId="20" xfId="0" applyNumberFormat="1" applyFont="1" applyFill="1" applyBorder="1" applyAlignment="1" applyProtection="1">
      <alignment horizontal="left" vertical="top" wrapText="1" indent="4"/>
    </xf>
    <xf numFmtId="164" fontId="5" fillId="0" borderId="21" xfId="0" applyNumberFormat="1" applyFont="1" applyFill="1" applyBorder="1" applyAlignment="1" applyProtection="1">
      <alignment horizontal="left" vertical="top" wrapText="1" indent="4"/>
    </xf>
    <xf numFmtId="164" fontId="5" fillId="0" borderId="19" xfId="0" applyNumberFormat="1" applyFont="1" applyFill="1" applyBorder="1" applyAlignment="1" applyProtection="1">
      <alignment horizontal="center" vertical="top" wrapText="1"/>
    </xf>
    <xf numFmtId="164" fontId="5" fillId="0" borderId="20" xfId="0" applyNumberFormat="1" applyFont="1" applyFill="1" applyBorder="1" applyAlignment="1" applyProtection="1">
      <alignment horizontal="center" vertical="top" wrapText="1"/>
    </xf>
    <xf numFmtId="164" fontId="5" fillId="0" borderId="21" xfId="0" applyNumberFormat="1" applyFont="1" applyFill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130" zoomScaleNormal="130" zoomScaleSheetLayoutView="110" workbookViewId="0">
      <selection activeCell="C20" sqref="C20"/>
    </sheetView>
  </sheetViews>
  <sheetFormatPr defaultColWidth="8.85546875" defaultRowHeight="15.75" x14ac:dyDescent="0.25"/>
  <cols>
    <col min="1" max="1" width="7.140625" style="55" customWidth="1"/>
    <col min="2" max="2" width="5.7109375" style="55" customWidth="1"/>
    <col min="3" max="3" width="81.42578125" style="55" customWidth="1"/>
    <col min="4" max="4" width="14.28515625" style="59" customWidth="1"/>
    <col min="5" max="5" width="5.85546875" style="55" customWidth="1"/>
    <col min="6" max="6" width="11.42578125" style="55" customWidth="1"/>
    <col min="7" max="7" width="12.28515625" style="55" customWidth="1"/>
    <col min="8" max="16384" width="8.85546875" style="55"/>
  </cols>
  <sheetData>
    <row r="1" spans="1:7" ht="31.5" customHeight="1" x14ac:dyDescent="0.25">
      <c r="A1" s="39" t="s">
        <v>79</v>
      </c>
      <c r="B1" s="40"/>
      <c r="C1" s="67" t="s">
        <v>72</v>
      </c>
      <c r="D1" s="68"/>
      <c r="E1" s="68"/>
      <c r="F1" s="69"/>
      <c r="G1" s="61"/>
    </row>
    <row r="2" spans="1:7" x14ac:dyDescent="0.25">
      <c r="A2" s="18"/>
      <c r="B2" s="40"/>
      <c r="C2" s="67" t="s">
        <v>54</v>
      </c>
      <c r="D2" s="68"/>
      <c r="E2" s="68"/>
      <c r="F2" s="69"/>
      <c r="G2" s="61"/>
    </row>
    <row r="3" spans="1:7" x14ac:dyDescent="0.25">
      <c r="A3" s="18"/>
      <c r="B3" s="40"/>
      <c r="C3" s="70"/>
      <c r="D3" s="71"/>
      <c r="E3" s="71"/>
      <c r="F3" s="72"/>
      <c r="G3" s="61"/>
    </row>
    <row r="4" spans="1:7" ht="31.5" customHeight="1" x14ac:dyDescent="0.25">
      <c r="A4" s="41" t="s">
        <v>2</v>
      </c>
      <c r="B4" s="19" t="s">
        <v>3</v>
      </c>
      <c r="C4" s="67" t="s">
        <v>36</v>
      </c>
      <c r="D4" s="68"/>
      <c r="E4" s="68"/>
      <c r="F4" s="69"/>
      <c r="G4" s="61"/>
    </row>
    <row r="5" spans="1:7" x14ac:dyDescent="0.25">
      <c r="A5" s="42"/>
      <c r="B5" s="43"/>
      <c r="C5" s="44" t="s">
        <v>4</v>
      </c>
      <c r="D5" s="45"/>
      <c r="E5" s="46"/>
      <c r="F5" s="47"/>
      <c r="G5" s="61"/>
    </row>
    <row r="6" spans="1:7" x14ac:dyDescent="0.25">
      <c r="A6" s="48"/>
      <c r="B6" s="49"/>
      <c r="C6" s="50" t="s">
        <v>5</v>
      </c>
      <c r="D6" s="51"/>
      <c r="E6" s="52"/>
      <c r="F6" s="53"/>
      <c r="G6" s="61"/>
    </row>
    <row r="7" spans="1:7" x14ac:dyDescent="0.25">
      <c r="A7" s="18"/>
      <c r="B7" s="19"/>
      <c r="C7" s="18"/>
      <c r="D7" s="20"/>
      <c r="E7" s="21"/>
      <c r="F7" s="22"/>
      <c r="G7" s="61"/>
    </row>
    <row r="8" spans="1:7" x14ac:dyDescent="0.25">
      <c r="A8" s="23">
        <f>1</f>
        <v>1</v>
      </c>
      <c r="B8" s="24"/>
      <c r="C8" s="23" t="s">
        <v>6</v>
      </c>
      <c r="D8" s="23" t="s">
        <v>1</v>
      </c>
      <c r="E8" s="25">
        <v>2</v>
      </c>
      <c r="F8" s="26">
        <f>TIME(13,0,0)</f>
        <v>0.54166666666666663</v>
      </c>
      <c r="G8" s="61"/>
    </row>
    <row r="9" spans="1:7" x14ac:dyDescent="0.25">
      <c r="A9" s="23">
        <f t="shared" ref="A9:A16" si="0">A8+1</f>
        <v>2</v>
      </c>
      <c r="B9" s="24" t="s">
        <v>7</v>
      </c>
      <c r="C9" s="23" t="s">
        <v>49</v>
      </c>
      <c r="D9" s="23" t="s">
        <v>1</v>
      </c>
      <c r="E9" s="25">
        <v>10</v>
      </c>
      <c r="F9" s="26">
        <f t="shared" ref="F9:F32" si="1">F8+TIME(0,E8,0)</f>
        <v>0.54305555555555551</v>
      </c>
      <c r="G9" s="61"/>
    </row>
    <row r="10" spans="1:7" x14ac:dyDescent="0.25">
      <c r="A10" s="23">
        <f t="shared" si="0"/>
        <v>3</v>
      </c>
      <c r="B10" s="24" t="s">
        <v>8</v>
      </c>
      <c r="C10" s="23" t="s">
        <v>9</v>
      </c>
      <c r="D10" s="23" t="s">
        <v>1</v>
      </c>
      <c r="E10" s="25">
        <v>3</v>
      </c>
      <c r="F10" s="26">
        <f t="shared" si="1"/>
        <v>0.54999999999999993</v>
      </c>
      <c r="G10" s="61"/>
    </row>
    <row r="11" spans="1:7" x14ac:dyDescent="0.25">
      <c r="A11" s="23">
        <f t="shared" si="0"/>
        <v>4</v>
      </c>
      <c r="B11" s="24" t="s">
        <v>8</v>
      </c>
      <c r="C11" s="23" t="s">
        <v>56</v>
      </c>
      <c r="D11" s="23" t="s">
        <v>42</v>
      </c>
      <c r="E11" s="25">
        <v>5</v>
      </c>
      <c r="F11" s="26">
        <f t="shared" si="1"/>
        <v>0.55208333333333326</v>
      </c>
      <c r="G11" s="61"/>
    </row>
    <row r="12" spans="1:7" x14ac:dyDescent="0.25">
      <c r="A12" s="23">
        <f t="shared" si="0"/>
        <v>5</v>
      </c>
      <c r="B12" s="24" t="s">
        <v>8</v>
      </c>
      <c r="C12" s="23" t="s">
        <v>55</v>
      </c>
      <c r="D12" s="23" t="s">
        <v>0</v>
      </c>
      <c r="E12" s="27">
        <v>3</v>
      </c>
      <c r="F12" s="26">
        <f t="shared" si="1"/>
        <v>0.55555555555555547</v>
      </c>
      <c r="G12" s="61"/>
    </row>
    <row r="13" spans="1:7" x14ac:dyDescent="0.25">
      <c r="A13" s="23">
        <v>5.0999999999999996</v>
      </c>
      <c r="B13" s="24" t="s">
        <v>8</v>
      </c>
      <c r="C13" s="23" t="s">
        <v>57</v>
      </c>
      <c r="D13" s="23" t="s">
        <v>1</v>
      </c>
      <c r="E13" s="27">
        <v>3</v>
      </c>
      <c r="F13" s="26">
        <f t="shared" si="1"/>
        <v>0.5576388888888888</v>
      </c>
      <c r="G13" s="61"/>
    </row>
    <row r="14" spans="1:7" x14ac:dyDescent="0.25">
      <c r="A14" s="23">
        <f>A12+1</f>
        <v>6</v>
      </c>
      <c r="B14" s="24" t="s">
        <v>8</v>
      </c>
      <c r="C14" s="23" t="s">
        <v>44</v>
      </c>
      <c r="D14" s="23" t="s">
        <v>59</v>
      </c>
      <c r="E14" s="27">
        <v>3</v>
      </c>
      <c r="F14" s="26">
        <f t="shared" si="1"/>
        <v>0.55972222222222212</v>
      </c>
      <c r="G14" s="61"/>
    </row>
    <row r="15" spans="1:7" x14ac:dyDescent="0.25">
      <c r="A15" s="23">
        <f t="shared" si="0"/>
        <v>7</v>
      </c>
      <c r="B15" s="24" t="s">
        <v>43</v>
      </c>
      <c r="C15" s="23" t="s">
        <v>58</v>
      </c>
      <c r="D15" s="23" t="s">
        <v>0</v>
      </c>
      <c r="E15" s="27">
        <v>10</v>
      </c>
      <c r="F15" s="26">
        <f t="shared" si="1"/>
        <v>0.56180555555555545</v>
      </c>
      <c r="G15" s="61"/>
    </row>
    <row r="16" spans="1:7" x14ac:dyDescent="0.25">
      <c r="A16" s="23">
        <f t="shared" si="0"/>
        <v>8</v>
      </c>
      <c r="B16" s="24" t="s">
        <v>50</v>
      </c>
      <c r="C16" s="23" t="s">
        <v>68</v>
      </c>
      <c r="D16" s="23" t="s">
        <v>45</v>
      </c>
      <c r="E16" s="27">
        <v>30</v>
      </c>
      <c r="F16" s="26">
        <f t="shared" si="1"/>
        <v>0.56874999999999987</v>
      </c>
      <c r="G16" s="61"/>
    </row>
    <row r="17" spans="1:7" s="56" customFormat="1" x14ac:dyDescent="0.25">
      <c r="A17" s="23">
        <f>A16+1</f>
        <v>9</v>
      </c>
      <c r="B17" s="24" t="s">
        <v>50</v>
      </c>
      <c r="C17" s="23" t="s">
        <v>69</v>
      </c>
      <c r="D17" s="23" t="s">
        <v>70</v>
      </c>
      <c r="E17" s="27">
        <v>5</v>
      </c>
      <c r="F17" s="26">
        <f t="shared" si="1"/>
        <v>0.58958333333333324</v>
      </c>
      <c r="G17" s="62"/>
    </row>
    <row r="18" spans="1:7" s="56" customFormat="1" ht="80.25" customHeight="1" x14ac:dyDescent="0.25">
      <c r="A18" s="28">
        <f>A17+0.01</f>
        <v>9.01</v>
      </c>
      <c r="B18" s="29" t="s">
        <v>50</v>
      </c>
      <c r="C18" s="79" t="s">
        <v>80</v>
      </c>
      <c r="D18" s="28" t="s">
        <v>70</v>
      </c>
      <c r="E18" s="31">
        <v>0</v>
      </c>
      <c r="F18" s="32">
        <f t="shared" si="1"/>
        <v>0.59305555555555545</v>
      </c>
      <c r="G18" s="62"/>
    </row>
    <row r="19" spans="1:7" s="56" customFormat="1" ht="89.25" x14ac:dyDescent="0.25">
      <c r="A19" s="28">
        <f t="shared" ref="A19:A20" si="2">A18+0.01</f>
        <v>9.02</v>
      </c>
      <c r="B19" s="29" t="s">
        <v>50</v>
      </c>
      <c r="C19" s="79" t="s">
        <v>81</v>
      </c>
      <c r="D19" s="28" t="s">
        <v>70</v>
      </c>
      <c r="E19" s="31">
        <v>0</v>
      </c>
      <c r="F19" s="32">
        <f t="shared" si="1"/>
        <v>0.59305555555555545</v>
      </c>
      <c r="G19" s="62"/>
    </row>
    <row r="20" spans="1:7" s="56" customFormat="1" ht="107.25" customHeight="1" x14ac:dyDescent="0.25">
      <c r="A20" s="28">
        <f t="shared" si="2"/>
        <v>9.0299999999999994</v>
      </c>
      <c r="B20" s="29" t="s">
        <v>50</v>
      </c>
      <c r="C20" s="79" t="s">
        <v>82</v>
      </c>
      <c r="D20" s="28" t="s">
        <v>70</v>
      </c>
      <c r="E20" s="31">
        <v>0</v>
      </c>
      <c r="F20" s="32">
        <f t="shared" si="1"/>
        <v>0.59305555555555545</v>
      </c>
      <c r="G20" s="62"/>
    </row>
    <row r="21" spans="1:7" s="56" customFormat="1" x14ac:dyDescent="0.25">
      <c r="A21" s="23">
        <f>A17+1</f>
        <v>10</v>
      </c>
      <c r="B21" s="24"/>
      <c r="C21" s="23" t="s">
        <v>46</v>
      </c>
      <c r="D21" s="23"/>
      <c r="E21" s="27"/>
      <c r="F21" s="26">
        <f t="shared" si="1"/>
        <v>0.59305555555555545</v>
      </c>
      <c r="G21" s="62"/>
    </row>
    <row r="22" spans="1:7" s="57" customFormat="1" ht="31.5" x14ac:dyDescent="0.25">
      <c r="A22" s="28">
        <f>A21+0.01</f>
        <v>10.01</v>
      </c>
      <c r="B22" s="29" t="s">
        <v>53</v>
      </c>
      <c r="C22" s="30" t="s">
        <v>78</v>
      </c>
      <c r="D22" s="28" t="s">
        <v>64</v>
      </c>
      <c r="E22" s="31">
        <v>0</v>
      </c>
      <c r="F22" s="32">
        <f t="shared" si="1"/>
        <v>0.59305555555555545</v>
      </c>
      <c r="G22" s="63"/>
    </row>
    <row r="23" spans="1:7" s="57" customFormat="1" x14ac:dyDescent="0.25">
      <c r="A23" s="23">
        <f t="shared" ref="A23:A31" si="3">A22+0.01</f>
        <v>10.02</v>
      </c>
      <c r="B23" s="24" t="s">
        <v>50</v>
      </c>
      <c r="C23" s="54" t="s">
        <v>63</v>
      </c>
      <c r="D23" s="23" t="s">
        <v>64</v>
      </c>
      <c r="E23" s="25">
        <v>6</v>
      </c>
      <c r="F23" s="26">
        <f t="shared" si="1"/>
        <v>0.59305555555555545</v>
      </c>
      <c r="G23" s="63"/>
    </row>
    <row r="24" spans="1:7" s="57" customFormat="1" x14ac:dyDescent="0.25">
      <c r="A24" s="23">
        <f t="shared" si="3"/>
        <v>10.029999999999999</v>
      </c>
      <c r="B24" s="24" t="s">
        <v>50</v>
      </c>
      <c r="C24" s="33" t="s">
        <v>65</v>
      </c>
      <c r="D24" s="23" t="s">
        <v>64</v>
      </c>
      <c r="E24" s="25">
        <v>6</v>
      </c>
      <c r="F24" s="26">
        <f t="shared" si="1"/>
        <v>0.5972222222222221</v>
      </c>
      <c r="G24" s="63"/>
    </row>
    <row r="25" spans="1:7" s="56" customFormat="1" x14ac:dyDescent="0.25">
      <c r="A25" s="23">
        <f t="shared" si="3"/>
        <v>10.039999999999999</v>
      </c>
      <c r="B25" s="24" t="s">
        <v>50</v>
      </c>
      <c r="C25" s="33" t="s">
        <v>67</v>
      </c>
      <c r="D25" s="23" t="s">
        <v>64</v>
      </c>
      <c r="E25" s="27">
        <v>6</v>
      </c>
      <c r="F25" s="26">
        <f t="shared" si="1"/>
        <v>0.60138888888888875</v>
      </c>
      <c r="G25" s="62"/>
    </row>
    <row r="26" spans="1:7" s="56" customFormat="1" x14ac:dyDescent="0.25">
      <c r="A26" s="23">
        <f t="shared" si="3"/>
        <v>10.049999999999999</v>
      </c>
      <c r="B26" s="24" t="s">
        <v>50</v>
      </c>
      <c r="C26" s="33" t="s">
        <v>66</v>
      </c>
      <c r="D26" s="23" t="s">
        <v>64</v>
      </c>
      <c r="E26" s="27">
        <v>6</v>
      </c>
      <c r="F26" s="26">
        <f t="shared" si="1"/>
        <v>0.6055555555555554</v>
      </c>
      <c r="G26" s="62"/>
    </row>
    <row r="27" spans="1:7" s="57" customFormat="1" x14ac:dyDescent="0.25">
      <c r="A27" s="23">
        <f t="shared" si="3"/>
        <v>10.059999999999999</v>
      </c>
      <c r="B27" s="24" t="s">
        <v>50</v>
      </c>
      <c r="C27" s="33" t="s">
        <v>61</v>
      </c>
      <c r="D27" s="23" t="s">
        <v>51</v>
      </c>
      <c r="E27" s="25">
        <v>6</v>
      </c>
      <c r="F27" s="26">
        <f t="shared" si="1"/>
        <v>0.60972222222222205</v>
      </c>
      <c r="G27" s="63"/>
    </row>
    <row r="28" spans="1:7" s="57" customFormat="1" x14ac:dyDescent="0.25">
      <c r="A28" s="23">
        <f t="shared" si="3"/>
        <v>10.069999999999999</v>
      </c>
      <c r="B28" s="24" t="s">
        <v>50</v>
      </c>
      <c r="C28" s="33" t="s">
        <v>62</v>
      </c>
      <c r="D28" s="23" t="s">
        <v>51</v>
      </c>
      <c r="E28" s="25">
        <v>6</v>
      </c>
      <c r="F28" s="26">
        <f t="shared" si="1"/>
        <v>0.61388888888888871</v>
      </c>
      <c r="G28" s="63"/>
    </row>
    <row r="29" spans="1:7" s="57" customFormat="1" ht="47.25" x14ac:dyDescent="0.25">
      <c r="A29" s="28">
        <f t="shared" si="3"/>
        <v>10.079999999999998</v>
      </c>
      <c r="B29" s="29" t="s">
        <v>53</v>
      </c>
      <c r="C29" s="30" t="s">
        <v>74</v>
      </c>
      <c r="D29" s="28" t="s">
        <v>71</v>
      </c>
      <c r="E29" s="31">
        <v>0</v>
      </c>
      <c r="F29" s="32">
        <f t="shared" si="1"/>
        <v>0.61805555555555536</v>
      </c>
      <c r="G29" s="63"/>
    </row>
    <row r="30" spans="1:7" s="57" customFormat="1" ht="31.5" x14ac:dyDescent="0.25">
      <c r="A30" s="28">
        <f t="shared" si="3"/>
        <v>10.089999999999998</v>
      </c>
      <c r="B30" s="29" t="s">
        <v>53</v>
      </c>
      <c r="C30" s="30" t="s">
        <v>73</v>
      </c>
      <c r="D30" s="28" t="s">
        <v>71</v>
      </c>
      <c r="E30" s="31">
        <v>0</v>
      </c>
      <c r="F30" s="32">
        <f t="shared" si="1"/>
        <v>0.61805555555555536</v>
      </c>
      <c r="G30" s="63"/>
    </row>
    <row r="31" spans="1:7" s="57" customFormat="1" x14ac:dyDescent="0.25">
      <c r="A31" s="23">
        <f t="shared" si="3"/>
        <v>10.099999999999998</v>
      </c>
      <c r="B31" s="24" t="s">
        <v>50</v>
      </c>
      <c r="C31" s="33" t="s">
        <v>75</v>
      </c>
      <c r="D31" s="23" t="s">
        <v>71</v>
      </c>
      <c r="E31" s="25">
        <v>10</v>
      </c>
      <c r="F31" s="26">
        <f t="shared" si="1"/>
        <v>0.61805555555555536</v>
      </c>
      <c r="G31" s="63"/>
    </row>
    <row r="32" spans="1:7" s="56" customFormat="1" ht="31.5" x14ac:dyDescent="0.25">
      <c r="A32" s="23">
        <f>A21+1</f>
        <v>11</v>
      </c>
      <c r="B32" s="24" t="s">
        <v>8</v>
      </c>
      <c r="C32" s="34" t="s">
        <v>39</v>
      </c>
      <c r="D32" s="23" t="s">
        <v>40</v>
      </c>
      <c r="E32" s="27">
        <v>10</v>
      </c>
      <c r="F32" s="26">
        <f t="shared" si="1"/>
        <v>0.62499999999999978</v>
      </c>
      <c r="G32" s="62"/>
    </row>
    <row r="33" spans="1:7" s="58" customFormat="1" x14ac:dyDescent="0.25">
      <c r="A33" s="35">
        <v>20</v>
      </c>
      <c r="B33" s="35" t="s">
        <v>7</v>
      </c>
      <c r="C33" s="36" t="s">
        <v>52</v>
      </c>
      <c r="D33" s="35" t="s">
        <v>1</v>
      </c>
      <c r="E33" s="37"/>
      <c r="F33" s="38">
        <v>0.625</v>
      </c>
      <c r="G33" s="64" t="s">
        <v>60</v>
      </c>
    </row>
    <row r="34" spans="1:7" x14ac:dyDescent="0.25">
      <c r="A34" s="65"/>
      <c r="B34" s="65"/>
      <c r="C34" s="65"/>
      <c r="D34" s="65"/>
      <c r="E34" s="65"/>
      <c r="F34" s="66"/>
    </row>
    <row r="37" spans="1:7" x14ac:dyDescent="0.25">
      <c r="C37" s="59"/>
    </row>
    <row r="38" spans="1:7" x14ac:dyDescent="0.25">
      <c r="C38" s="60"/>
    </row>
    <row r="39" spans="1:7" x14ac:dyDescent="0.25">
      <c r="C39" s="60"/>
    </row>
  </sheetData>
  <mergeCells count="4">
    <mergeCell ref="C1:F1"/>
    <mergeCell ref="C4:F4"/>
    <mergeCell ref="C2:F2"/>
    <mergeCell ref="C3:F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opLeftCell="A19" zoomScale="110" zoomScaleNormal="110" workbookViewId="0">
      <selection activeCell="B27" sqref="B27:B36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3" customWidth="1"/>
  </cols>
  <sheetData>
    <row r="1" spans="2:6" ht="15.75" thickBot="1" x14ac:dyDescent="0.3"/>
    <row r="2" spans="2:6" ht="15.75" customHeight="1" thickTop="1" x14ac:dyDescent="0.25">
      <c r="B2" s="73" t="s">
        <v>10</v>
      </c>
      <c r="C2" s="75" t="s">
        <v>11</v>
      </c>
      <c r="D2" s="77" t="s">
        <v>12</v>
      </c>
      <c r="E2" s="77" t="s">
        <v>76</v>
      </c>
      <c r="F2" s="77" t="s">
        <v>77</v>
      </c>
    </row>
    <row r="3" spans="2:6" ht="41.25" customHeight="1" thickBot="1" x14ac:dyDescent="0.3">
      <c r="B3" s="74"/>
      <c r="C3" s="76"/>
      <c r="D3" s="78"/>
      <c r="E3" s="78"/>
      <c r="F3" s="78"/>
    </row>
    <row r="4" spans="2:6" ht="15.75" thickTop="1" x14ac:dyDescent="0.25">
      <c r="B4" s="1" t="s">
        <v>13</v>
      </c>
      <c r="C4" s="2" t="s">
        <v>14</v>
      </c>
      <c r="D4" s="3">
        <v>1</v>
      </c>
      <c r="E4" s="14"/>
      <c r="F4" s="14"/>
    </row>
    <row r="5" spans="2:6" x14ac:dyDescent="0.25">
      <c r="B5" s="1" t="s">
        <v>15</v>
      </c>
      <c r="C5" s="2" t="s">
        <v>16</v>
      </c>
      <c r="D5" s="3">
        <v>1</v>
      </c>
      <c r="E5" s="14"/>
      <c r="F5" s="14"/>
    </row>
    <row r="6" spans="2:6" x14ac:dyDescent="0.25">
      <c r="B6" s="4" t="s">
        <v>15</v>
      </c>
      <c r="C6" s="5" t="s">
        <v>17</v>
      </c>
      <c r="D6" s="6">
        <v>1</v>
      </c>
      <c r="E6" s="15"/>
      <c r="F6" s="15"/>
    </row>
    <row r="7" spans="2:6" x14ac:dyDescent="0.25">
      <c r="B7" s="4" t="s">
        <v>18</v>
      </c>
      <c r="C7" s="5" t="s">
        <v>19</v>
      </c>
      <c r="D7" s="6">
        <v>1</v>
      </c>
      <c r="E7" s="15"/>
      <c r="F7" s="15"/>
    </row>
    <row r="8" spans="2:6" x14ac:dyDescent="0.25">
      <c r="B8" s="4" t="s">
        <v>20</v>
      </c>
      <c r="C8" s="5" t="s">
        <v>21</v>
      </c>
      <c r="D8" s="6">
        <v>1</v>
      </c>
      <c r="E8" s="15"/>
      <c r="F8" s="15"/>
    </row>
    <row r="9" spans="2:6" x14ac:dyDescent="0.25">
      <c r="B9" s="4" t="s">
        <v>37</v>
      </c>
      <c r="C9" s="5" t="s">
        <v>22</v>
      </c>
      <c r="D9" s="6">
        <v>1</v>
      </c>
      <c r="E9" s="15"/>
      <c r="F9" s="15"/>
    </row>
    <row r="10" spans="2:6" x14ac:dyDescent="0.25">
      <c r="B10" s="4">
        <v>1</v>
      </c>
      <c r="C10" s="5" t="s">
        <v>41</v>
      </c>
      <c r="D10" s="6">
        <v>1</v>
      </c>
      <c r="E10" s="15"/>
      <c r="F10" s="15"/>
    </row>
    <row r="11" spans="2:6" x14ac:dyDescent="0.25">
      <c r="B11" s="4">
        <v>3</v>
      </c>
      <c r="C11" s="5" t="s">
        <v>23</v>
      </c>
      <c r="D11" s="6">
        <v>1</v>
      </c>
      <c r="E11" s="15"/>
      <c r="F11" s="15"/>
    </row>
    <row r="12" spans="2:6" x14ac:dyDescent="0.25">
      <c r="B12" s="4">
        <v>11</v>
      </c>
      <c r="C12" s="5" t="s">
        <v>34</v>
      </c>
      <c r="D12" s="6">
        <v>1</v>
      </c>
      <c r="E12" s="15"/>
      <c r="F12" s="15"/>
    </row>
    <row r="13" spans="2:6" x14ac:dyDescent="0.25">
      <c r="B13" s="4">
        <v>15</v>
      </c>
      <c r="C13" s="5" t="s">
        <v>47</v>
      </c>
      <c r="D13" s="6">
        <v>1</v>
      </c>
      <c r="E13" s="15"/>
      <c r="F13" s="15"/>
    </row>
    <row r="14" spans="2:6" x14ac:dyDescent="0.25">
      <c r="B14" s="4">
        <v>16</v>
      </c>
      <c r="C14" s="5" t="s">
        <v>24</v>
      </c>
      <c r="D14" s="6">
        <v>1</v>
      </c>
      <c r="E14" s="15"/>
      <c r="F14" s="15"/>
    </row>
    <row r="15" spans="2:6" x14ac:dyDescent="0.2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25">
      <c r="B16" s="4">
        <v>18</v>
      </c>
      <c r="C16" s="5" t="s">
        <v>48</v>
      </c>
      <c r="D16" s="6">
        <v>1</v>
      </c>
      <c r="E16" s="15"/>
      <c r="F16" s="15"/>
    </row>
    <row r="17" spans="2:6" x14ac:dyDescent="0.25">
      <c r="B17" s="4">
        <v>19</v>
      </c>
      <c r="C17" s="5" t="s">
        <v>27</v>
      </c>
      <c r="D17" s="6">
        <v>1</v>
      </c>
      <c r="E17" s="15"/>
      <c r="F17" s="15"/>
    </row>
    <row r="18" spans="2:6" x14ac:dyDescent="0.2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25">
      <c r="B19" s="4">
        <v>21</v>
      </c>
      <c r="C19" s="5" t="s">
        <v>29</v>
      </c>
      <c r="D19" s="6">
        <v>1</v>
      </c>
      <c r="E19" s="15"/>
      <c r="F19" s="15"/>
    </row>
    <row r="20" spans="2:6" x14ac:dyDescent="0.25">
      <c r="B20" s="4">
        <v>22</v>
      </c>
      <c r="C20" s="5" t="s">
        <v>30</v>
      </c>
      <c r="D20" s="6">
        <v>1</v>
      </c>
      <c r="E20" s="15"/>
      <c r="F20" s="15"/>
    </row>
    <row r="21" spans="2:6" x14ac:dyDescent="0.2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3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3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.75" thickTop="1" x14ac:dyDescent="0.25"/>
    <row r="26" spans="2:6" x14ac:dyDescent="0.25">
      <c r="B26" t="s">
        <v>35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 Oct Agenda</vt:lpstr>
      <vt:lpstr>EC Roster</vt:lpstr>
      <vt:lpstr>'04 Oct Agenda'!Print_Area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2016-09-29T18:11:29Z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