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05\Documents\IEEE files and notes\802 EC files\2016 Oct 4 Interim Call\"/>
    </mc:Choice>
  </mc:AlternateContent>
  <bookViews>
    <workbookView xWindow="0" yWindow="0" windowWidth="19200" windowHeight="7335"/>
  </bookViews>
  <sheets>
    <sheet name="04 Oct Agenda" sheetId="1" r:id="rId1"/>
    <sheet name="EC Roster" sheetId="2" r:id="rId2"/>
  </sheets>
  <definedNames>
    <definedName name="_xlnm.Print_Area" localSheetId="0">'04 Oct Agenda'!$A$1:$G$31</definedName>
  </definedNames>
  <calcPr calcId="152511"/>
</workbook>
</file>

<file path=xl/calcChain.xml><?xml version="1.0" encoding="utf-8"?>
<calcChain xmlns="http://schemas.openxmlformats.org/spreadsheetml/2006/main">
  <c r="F10" i="1" l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A20" i="1"/>
  <c r="A21" i="1" s="1"/>
  <c r="A22" i="1" s="1"/>
  <c r="A23" i="1" s="1"/>
  <c r="A24" i="1" s="1"/>
  <c r="A25" i="1" s="1"/>
  <c r="A26" i="1" s="1"/>
  <c r="A27" i="1" s="1"/>
  <c r="A28" i="1" s="1"/>
  <c r="E23" i="2" l="1"/>
  <c r="F23" i="2" l="1"/>
  <c r="D23" i="2" l="1"/>
  <c r="F8" i="1"/>
  <c r="F9" i="1" s="1"/>
  <c r="A8" i="1"/>
  <c r="A9" i="1" s="1"/>
  <c r="A10" i="1" s="1"/>
  <c r="A11" i="1" s="1"/>
  <c r="A12" i="1" s="1"/>
  <c r="A14" i="1" s="1"/>
  <c r="A15" i="1" s="1"/>
  <c r="A16" i="1" s="1"/>
  <c r="A17" i="1" l="1"/>
  <c r="A18" i="1" s="1"/>
  <c r="A29" i="1" l="1"/>
  <c r="A19" i="1"/>
</calcChain>
</file>

<file path=xl/sharedStrings.xml><?xml version="1.0" encoding="utf-8"?>
<sst xmlns="http://schemas.openxmlformats.org/spreadsheetml/2006/main" count="111" uniqueCount="80">
  <si>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</si>
  <si>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</si>
  <si>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</si>
  <si>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</si>
  <si>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</si>
  <si>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</si>
  <si>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</si>
  <si>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</si>
  <si>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</si>
  <si>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</si>
  <si>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</si>
  <si>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</si>
  <si>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</si>
  <si>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</si>
  <si>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Paul Nicolich</t>
  </si>
  <si>
    <t>Vice Chair</t>
  </si>
  <si>
    <t>Pat Thaler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</si>
  <si>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</si>
  <si>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</si>
  <si>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</si>
  <si>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</si>
  <si>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</si>
  <si>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</si>
  <si>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</si>
  <si>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</si>
  <si>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John Lemon</t>
  </si>
  <si>
    <t>non-voting</t>
  </si>
  <si>
    <t xml:space="preserve">Steve Shellhammer </t>
  </si>
  <si>
    <t>Radhakrishna Canchi</t>
  </si>
  <si>
    <t>Subir Das</t>
  </si>
  <si>
    <t>Apurva Mody</t>
  </si>
  <si>
    <t>Memb Emer</t>
  </si>
  <si>
    <t>Geoff Thompson</t>
  </si>
  <si>
    <t> Total Eligible 
EC Voters</t>
  </si>
  <si>
    <t>Adrian Stephens</t>
  </si>
  <si>
    <t>Other attendeess :</t>
  </si>
  <si>
    <t>ME - Motion, External, MI - Motion, Internal, 
DT- Discussion Topic, II - Information Item</t>
  </si>
  <si>
    <t>Treasurer</t>
  </si>
  <si>
    <t>Tim Godfrey</t>
  </si>
  <si>
    <t>EC Action Item Status review</t>
  </si>
  <si>
    <t>Nikolich / D'Ambrosia</t>
  </si>
  <si>
    <t>Glenn Parsons</t>
  </si>
  <si>
    <t>D'Ambrosia</t>
  </si>
  <si>
    <t>DT</t>
  </si>
  <si>
    <t>Update - 2018 Future Venue Options</t>
  </si>
  <si>
    <t>Parsons</t>
  </si>
  <si>
    <t>Other Reports from WG Chairs</t>
  </si>
  <si>
    <t>Bob Heile</t>
  </si>
  <si>
    <t>Rich Kennedy</t>
  </si>
  <si>
    <t xml:space="preserve">APPROVE OR MODIFY AGENDA - </t>
  </si>
  <si>
    <t>ME</t>
  </si>
  <si>
    <t>Heile</t>
  </si>
  <si>
    <t xml:space="preserve"> Adjourn</t>
  </si>
  <si>
    <t>ME*</t>
  </si>
  <si>
    <t>Tuesday 1:00PM-3:00PM ET, 4 October 2016</t>
  </si>
  <si>
    <t>Nov 2016 Plenary Session Logistics Update</t>
  </si>
  <si>
    <t>EC Action Item Summary</t>
  </si>
  <si>
    <t>Nov Plenary Session - Potential Invited Guests</t>
  </si>
  <si>
    <t>Network Services RFP</t>
  </si>
  <si>
    <t>Rosdahl/Heile</t>
  </si>
  <si>
    <t>HARD STOP</t>
  </si>
  <si>
    <t xml:space="preserve">802.15.4v, Regional SubGHz Bands, to Sponsor Ballot (conditional) </t>
  </si>
  <si>
    <t xml:space="preserve">802.15.10, Layer 2 Routing, to RevCom (conditional) </t>
  </si>
  <si>
    <t>P802.11aq, Pre-Association Discovery, to sponsor ballot (conditional)</t>
  </si>
  <si>
    <t>Stephens</t>
  </si>
  <si>
    <t xml:space="preserve">P802.11 (revision mc) D8.0 to RevCom </t>
  </si>
  <si>
    <t>P802.11ah D10 to RevCom (conditional)</t>
  </si>
  <si>
    <t>P802.11ai D11 to RevCom (conditional)</t>
  </si>
  <si>
    <t>802 EC LS to 3GPP PCG</t>
  </si>
  <si>
    <t xml:space="preserve"> 802.18 Liaison to WP5A</t>
  </si>
  <si>
    <t>Kennedy</t>
  </si>
  <si>
    <t>Law</t>
  </si>
  <si>
    <t>Draft  AGENDA  -  
IEEE 802 LMSC EXECUTIVE COMMITTEE INTERIM TELECON</t>
  </si>
  <si>
    <t xml:space="preserve"> Submission of IEEE P802.3bu and IEEE P802.3bv for review by ISO/IEC JTC1 SC6 under the PSDO</t>
  </si>
  <si>
    <t>Submission of IEEE Std 802.3by-2016, IEEE Std 802.3bq-2016 25G/40GBASE-T and IEEE P802.3bp-2016 for adoption by ISO/IEC JTC1 SC6 under the PSDO. (consent agenda)</t>
  </si>
  <si>
    <t>Request for category "D" liaison with IEC TC64/PT716</t>
  </si>
  <si>
    <t>R2</t>
  </si>
  <si>
    <t>04 Oct
Voters presence Attendance</t>
  </si>
  <si>
    <t>04 Oct
Attendance</t>
  </si>
  <si>
    <t>Liaison of P802.11 (revision mc) D8.0 to ISO/IEC/JTC1/SC6 for information (consent agenda)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</si>
</sst>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General"/>
    <numFmt numFmtId="165" formatCode="hh&quot;:&quot;mm&quot; &quot;AM/PM&quot; &quot;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Calibri"/>
      <family val="2"/>
      <scheme val="minor"/>
    </font>
    <font>
      <sz val="12"/>
      <color indexed="8"/>
      <name val="Courier New"/>
      <family val="3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/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164" fontId="5" fillId="0" borderId="1" xfId="0" applyNumberFormat="1" applyFont="1" applyFill="1" applyBorder="1" applyAlignment="1" applyProtection="1">
      <alignment vertical="top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64" fontId="7" fillId="0" borderId="1" xfId="0" applyNumberFormat="1" applyFont="1" applyFill="1" applyBorder="1" applyAlignment="1" applyProtection="1">
      <alignment horizontal="left" vertical="top" wrapText="1"/>
    </xf>
    <xf numFmtId="1" fontId="5" fillId="0" borderId="1" xfId="0" applyNumberFormat="1" applyFont="1" applyFill="1" applyBorder="1" applyAlignment="1" applyProtection="1">
      <alignment horizontal="center" vertical="top" wrapText="1"/>
    </xf>
    <xf numFmtId="165" fontId="5" fillId="0" borderId="1" xfId="0" applyNumberFormat="1" applyFont="1" applyFill="1" applyBorder="1" applyAlignment="1" applyProtection="1">
      <alignment horizontal="right" vertical="top" wrapText="1"/>
    </xf>
    <xf numFmtId="2" fontId="9" fillId="0" borderId="1" xfId="0" applyNumberFormat="1" applyFont="1" applyFill="1" applyBorder="1" applyAlignment="1" applyProtection="1">
      <alignment horizontal="left" vertical="top" wrapText="1"/>
    </xf>
    <xf numFmtId="2" fontId="10" fillId="0" borderId="1" xfId="0" applyNumberFormat="1" applyFont="1" applyFill="1" applyBorder="1" applyAlignment="1" applyProtection="1">
      <alignment horizontal="left" vertical="top" wrapText="1"/>
    </xf>
    <xf numFmtId="1" fontId="9" fillId="0" borderId="1" xfId="0" applyNumberFormat="1" applyFont="1" applyFill="1" applyBorder="1" applyAlignment="1" applyProtection="1">
      <alignment horizontal="center" vertical="top" wrapText="1"/>
    </xf>
    <xf numFmtId="165" fontId="9" fillId="0" borderId="1" xfId="0" applyNumberFormat="1" applyFont="1" applyFill="1" applyBorder="1" applyAlignment="1" applyProtection="1">
      <alignment horizontal="right" vertical="top" wrapText="1"/>
    </xf>
    <xf numFmtId="1" fontId="9" fillId="4" borderId="1" xfId="0" applyNumberFormat="1" applyFont="1" applyFill="1" applyBorder="1" applyAlignment="1" applyProtection="1">
      <alignment horizontal="center" vertical="top" wrapText="1"/>
    </xf>
    <xf numFmtId="2" fontId="9" fillId="3" borderId="1" xfId="0" applyNumberFormat="1" applyFont="1" applyFill="1" applyBorder="1" applyAlignment="1" applyProtection="1">
      <alignment horizontal="left" vertical="top" wrapText="1"/>
    </xf>
    <xf numFmtId="2" fontId="10" fillId="3" borderId="1" xfId="0" applyNumberFormat="1" applyFont="1" applyFill="1" applyBorder="1" applyAlignment="1" applyProtection="1">
      <alignment horizontal="left" vertical="top" wrapText="1"/>
    </xf>
    <xf numFmtId="2" fontId="9" fillId="3" borderId="1" xfId="0" applyNumberFormat="1" applyFont="1" applyFill="1" applyBorder="1" applyAlignment="1" applyProtection="1">
      <alignment horizontal="left" vertical="top" wrapText="1" indent="1"/>
    </xf>
    <xf numFmtId="1" fontId="9" fillId="3" borderId="1" xfId="0" applyNumberFormat="1" applyFont="1" applyFill="1" applyBorder="1" applyAlignment="1" applyProtection="1">
      <alignment horizontal="center" vertical="top" wrapText="1"/>
    </xf>
    <xf numFmtId="165" fontId="9" fillId="3" borderId="1" xfId="0" applyNumberFormat="1" applyFont="1" applyFill="1" applyBorder="1" applyAlignment="1" applyProtection="1">
      <alignment horizontal="right" vertical="top" wrapText="1"/>
    </xf>
    <xf numFmtId="2" fontId="9" fillId="0" borderId="1" xfId="0" applyNumberFormat="1" applyFont="1" applyFill="1" applyBorder="1" applyAlignment="1" applyProtection="1">
      <alignment horizontal="left" vertical="top" wrapText="1" indent="1"/>
    </xf>
    <xf numFmtId="0" fontId="11" fillId="4" borderId="1" xfId="0" applyFont="1" applyFill="1" applyBorder="1" applyAlignment="1">
      <alignment horizontal="left" vertical="top" wrapText="1"/>
    </xf>
    <xf numFmtId="2" fontId="12" fillId="2" borderId="1" xfId="0" applyNumberFormat="1" applyFont="1" applyFill="1" applyBorder="1" applyAlignment="1" applyProtection="1">
      <alignment horizontal="left" vertical="top" wrapText="1"/>
    </xf>
    <xf numFmtId="0" fontId="12" fillId="2" borderId="1" xfId="0" applyFont="1" applyFill="1" applyBorder="1" applyAlignment="1">
      <alignment vertical="top" wrapText="1"/>
    </xf>
    <xf numFmtId="1" fontId="12" fillId="2" borderId="1" xfId="0" applyNumberFormat="1" applyFont="1" applyFill="1" applyBorder="1" applyAlignment="1" applyProtection="1">
      <alignment horizontal="center" vertical="top" wrapText="1"/>
    </xf>
    <xf numFmtId="165" fontId="12" fillId="2" borderId="1" xfId="0" applyNumberFormat="1" applyFont="1" applyFill="1" applyBorder="1" applyAlignment="1" applyProtection="1">
      <alignment horizontal="right" vertical="top" wrapText="1"/>
    </xf>
    <xf numFmtId="164" fontId="5" fillId="0" borderId="1" xfId="0" applyNumberFormat="1" applyFont="1" applyFill="1" applyBorder="1" applyAlignment="1" applyProtection="1">
      <alignment horizontal="lef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49" fontId="5" fillId="0" borderId="1" xfId="0" applyNumberFormat="1" applyFont="1" applyFill="1" applyBorder="1" applyAlignment="1" applyProtection="1">
      <alignment horizontal="left" vertical="top" wrapText="1"/>
    </xf>
    <xf numFmtId="164" fontId="5" fillId="2" borderId="1" xfId="0" applyNumberFormat="1" applyFont="1" applyFill="1" applyBorder="1" applyAlignment="1" applyProtection="1">
      <alignment horizontal="left"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5" fillId="2" borderId="1" xfId="0" applyNumberFormat="1" applyFont="1" applyFill="1" applyBorder="1" applyAlignment="1" applyProtection="1">
      <alignment vertical="top" wrapText="1"/>
    </xf>
    <xf numFmtId="164" fontId="7" fillId="2" borderId="1" xfId="0" applyNumberFormat="1" applyFont="1" applyFill="1" applyBorder="1" applyAlignment="1" applyProtection="1">
      <alignment horizontal="left" vertical="top" wrapText="1"/>
    </xf>
    <xf numFmtId="1" fontId="8" fillId="2" borderId="1" xfId="0" applyNumberFormat="1" applyFont="1" applyFill="1" applyBorder="1" applyAlignment="1" applyProtection="1">
      <alignment horizontal="center" vertical="top" wrapText="1"/>
    </xf>
    <xf numFmtId="164" fontId="8" fillId="2" borderId="1" xfId="0" applyNumberFormat="1" applyFont="1" applyFill="1" applyBorder="1" applyAlignment="1" applyProtection="1">
      <alignment horizontal="right" vertical="top" wrapText="1"/>
    </xf>
    <xf numFmtId="164" fontId="5" fillId="3" borderId="1" xfId="0" applyNumberFormat="1" applyFont="1" applyFill="1" applyBorder="1" applyAlignment="1" applyProtection="1">
      <alignment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164" fontId="5" fillId="3" borderId="1" xfId="0" applyNumberFormat="1" applyFont="1" applyFill="1" applyBorder="1" applyAlignment="1" applyProtection="1">
      <alignment horizontal="left" vertical="top" wrapText="1"/>
    </xf>
    <xf numFmtId="164" fontId="7" fillId="3" borderId="1" xfId="0" applyNumberFormat="1" applyFont="1" applyFill="1" applyBorder="1" applyAlignment="1" applyProtection="1">
      <alignment horizontal="left" vertical="top" wrapText="1"/>
    </xf>
    <xf numFmtId="1" fontId="5" fillId="3" borderId="1" xfId="0" applyNumberFormat="1" applyFont="1" applyFill="1" applyBorder="1" applyAlignment="1" applyProtection="1">
      <alignment horizontal="center" vertical="top" wrapText="1"/>
    </xf>
    <xf numFmtId="165" fontId="5" fillId="3" borderId="1" xfId="0" applyNumberFormat="1" applyFont="1" applyFill="1" applyBorder="1" applyAlignment="1" applyProtection="1">
      <alignment horizontal="right" vertical="top" wrapText="1"/>
    </xf>
    <xf numFmtId="0" fontId="11" fillId="0" borderId="1" xfId="0" applyFont="1" applyFill="1" applyBorder="1" applyAlignment="1">
      <alignment horizontal="left" vertical="top" wrapText="1" indent="1"/>
    </xf>
    <xf numFmtId="0" fontId="1" fillId="0" borderId="16" xfId="0" applyFont="1" applyBorder="1" applyAlignment="1">
      <alignment vertical="top" wrapText="1"/>
    </xf>
    <xf numFmtId="0" fontId="1" fillId="4" borderId="16" xfId="0" applyFont="1" applyFill="1" applyBorder="1" applyAlignment="1">
      <alignment vertical="top" wrapText="1"/>
    </xf>
    <xf numFmtId="0" fontId="1" fillId="0" borderId="16" xfId="0" applyFont="1" applyFill="1" applyBorder="1" applyAlignment="1">
      <alignment vertical="top" wrapText="1"/>
    </xf>
    <xf numFmtId="0" fontId="14" fillId="0" borderId="16" xfId="0" applyFont="1" applyBorder="1" applyAlignment="1">
      <alignment vertical="top" wrapText="1"/>
    </xf>
    <xf numFmtId="0" fontId="15" fillId="0" borderId="16" xfId="0" applyFont="1" applyBorder="1" applyAlignment="1">
      <alignment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vertical="top" wrapText="1"/>
    </xf>
    <xf numFmtId="0" fontId="1" fillId="4" borderId="17" xfId="0" applyFont="1" applyFill="1" applyBorder="1" applyAlignment="1">
      <alignment vertical="top" wrapText="1"/>
    </xf>
    <xf numFmtId="0" fontId="1" fillId="0" borderId="17" xfId="0" applyFont="1" applyFill="1" applyBorder="1" applyAlignment="1">
      <alignment vertical="top" wrapText="1"/>
    </xf>
    <xf numFmtId="0" fontId="13" fillId="0" borderId="17" xfId="0" applyFont="1" applyBorder="1" applyAlignment="1">
      <alignment vertical="top" wrapText="1"/>
    </xf>
    <xf numFmtId="0" fontId="11" fillId="0" borderId="18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164" fontId="5" fillId="0" borderId="19" xfId="0" applyNumberFormat="1" applyFont="1" applyFill="1" applyBorder="1" applyAlignment="1" applyProtection="1">
      <alignment horizontal="center" vertical="top" wrapText="1"/>
    </xf>
    <xf numFmtId="164" fontId="5" fillId="0" borderId="20" xfId="0" applyNumberFormat="1" applyFont="1" applyFill="1" applyBorder="1" applyAlignment="1" applyProtection="1">
      <alignment horizontal="center" vertical="top" wrapText="1"/>
    </xf>
    <xf numFmtId="164" fontId="5" fillId="0" borderId="21" xfId="0" applyNumberFormat="1" applyFont="1" applyFill="1" applyBorder="1" applyAlignment="1" applyProtection="1">
      <alignment horizontal="center" vertical="top" wrapText="1"/>
    </xf>
    <xf numFmtId="164" fontId="5" fillId="0" borderId="19" xfId="0" applyNumberFormat="1" applyFont="1" applyFill="1" applyBorder="1" applyAlignment="1" applyProtection="1">
      <alignment horizontal="left" vertical="top" wrapText="1" indent="4"/>
    </xf>
    <xf numFmtId="164" fontId="5" fillId="0" borderId="20" xfId="0" applyNumberFormat="1" applyFont="1" applyFill="1" applyBorder="1" applyAlignment="1" applyProtection="1">
      <alignment horizontal="left" vertical="top" wrapText="1" indent="4"/>
    </xf>
    <xf numFmtId="164" fontId="5" fillId="0" borderId="21" xfId="0" applyNumberFormat="1" applyFont="1" applyFill="1" applyBorder="1" applyAlignment="1" applyProtection="1">
      <alignment horizontal="left" vertical="top" wrapText="1" indent="4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zoomScale="130" zoomScaleNormal="130" zoomScaleSheetLayoutView="110" workbookViewId="0">
      <selection activeCell="A2" sqref="A2"/>
    </sheetView>
  </sheetViews>
  <sheetFormatPr defaultColWidth="8.85546875" defaultRowHeight="15.75" x14ac:dyDescent="0.25"/>
  <cols>
    <col min="1" max="1" width="7.140625" style="61" customWidth="1"/>
    <col min="2" max="2" width="5.7109375" style="61" customWidth="1"/>
    <col min="3" max="3" width="81.42578125" style="61" customWidth="1"/>
    <col min="4" max="4" width="14.28515625" style="65" customWidth="1"/>
    <col min="5" max="5" width="5.85546875" style="61" customWidth="1"/>
    <col min="6" max="6" width="11.42578125" style="61" customWidth="1"/>
    <col min="7" max="7" width="12.28515625" style="61" customWidth="1"/>
    <col min="8" max="16384" width="8.85546875" style="61"/>
  </cols>
  <sheetData>
    <row r="1" spans="1:7" ht="31.5" customHeight="1" x14ac:dyDescent="0.25">
      <c r="A1" s="45" t="s">
        <v>76</v>
      </c>
      <c r="B1" s="46"/>
      <c r="C1" s="76" t="s">
        <v>72</v>
      </c>
      <c r="D1" s="77"/>
      <c r="E1" s="77"/>
      <c r="F1" s="78"/>
      <c r="G1" s="67"/>
    </row>
    <row r="2" spans="1:7" x14ac:dyDescent="0.25">
      <c r="A2" s="24"/>
      <c r="B2" s="46"/>
      <c r="C2" s="76" t="s">
        <v>54</v>
      </c>
      <c r="D2" s="77"/>
      <c r="E2" s="77"/>
      <c r="F2" s="78"/>
      <c r="G2" s="67"/>
    </row>
    <row r="3" spans="1:7" x14ac:dyDescent="0.25">
      <c r="A3" s="24"/>
      <c r="B3" s="46"/>
      <c r="C3" s="73"/>
      <c r="D3" s="74"/>
      <c r="E3" s="74"/>
      <c r="F3" s="75"/>
      <c r="G3" s="67"/>
    </row>
    <row r="4" spans="1:7" ht="31.5" customHeight="1" x14ac:dyDescent="0.25">
      <c r="A4" s="47" t="s">
        <v>2</v>
      </c>
      <c r="B4" s="25" t="s">
        <v>3</v>
      </c>
      <c r="C4" s="76" t="s">
        <v>36</v>
      </c>
      <c r="D4" s="77"/>
      <c r="E4" s="77"/>
      <c r="F4" s="78"/>
      <c r="G4" s="67"/>
    </row>
    <row r="5" spans="1:7" x14ac:dyDescent="0.25">
      <c r="A5" s="48"/>
      <c r="B5" s="49"/>
      <c r="C5" s="50" t="s">
        <v>4</v>
      </c>
      <c r="D5" s="51"/>
      <c r="E5" s="52"/>
      <c r="F5" s="53"/>
      <c r="G5" s="67"/>
    </row>
    <row r="6" spans="1:7" x14ac:dyDescent="0.25">
      <c r="A6" s="54"/>
      <c r="B6" s="55"/>
      <c r="C6" s="56" t="s">
        <v>5</v>
      </c>
      <c r="D6" s="57"/>
      <c r="E6" s="58"/>
      <c r="F6" s="59"/>
      <c r="G6" s="67"/>
    </row>
    <row r="7" spans="1:7" x14ac:dyDescent="0.25">
      <c r="A7" s="24"/>
      <c r="B7" s="25"/>
      <c r="C7" s="24"/>
      <c r="D7" s="26"/>
      <c r="E7" s="27"/>
      <c r="F7" s="28"/>
      <c r="G7" s="67"/>
    </row>
    <row r="8" spans="1:7" x14ac:dyDescent="0.25">
      <c r="A8" s="29">
        <f>1</f>
        <v>1</v>
      </c>
      <c r="B8" s="30"/>
      <c r="C8" s="29" t="s">
        <v>6</v>
      </c>
      <c r="D8" s="29" t="s">
        <v>1</v>
      </c>
      <c r="E8" s="31">
        <v>2</v>
      </c>
      <c r="F8" s="32">
        <f>TIME(13,0,0)</f>
        <v>0.54166666666666663</v>
      </c>
      <c r="G8" s="67"/>
    </row>
    <row r="9" spans="1:7" x14ac:dyDescent="0.25">
      <c r="A9" s="29">
        <f t="shared" ref="A9:A16" si="0">A8+1</f>
        <v>2</v>
      </c>
      <c r="B9" s="30" t="s">
        <v>7</v>
      </c>
      <c r="C9" s="29" t="s">
        <v>49</v>
      </c>
      <c r="D9" s="29" t="s">
        <v>1</v>
      </c>
      <c r="E9" s="31">
        <v>10</v>
      </c>
      <c r="F9" s="32">
        <f t="shared" ref="F9:F29" si="1">F8+TIME(0,E8,0)</f>
        <v>0.54305555555555551</v>
      </c>
      <c r="G9" s="67"/>
    </row>
    <row r="10" spans="1:7" x14ac:dyDescent="0.25">
      <c r="A10" s="29">
        <f t="shared" si="0"/>
        <v>3</v>
      </c>
      <c r="B10" s="30" t="s">
        <v>8</v>
      </c>
      <c r="C10" s="29" t="s">
        <v>9</v>
      </c>
      <c r="D10" s="29" t="s">
        <v>1</v>
      </c>
      <c r="E10" s="31">
        <v>3</v>
      </c>
      <c r="F10" s="32">
        <f t="shared" si="1"/>
        <v>0.54999999999999993</v>
      </c>
      <c r="G10" s="67"/>
    </row>
    <row r="11" spans="1:7" x14ac:dyDescent="0.25">
      <c r="A11" s="29">
        <f t="shared" si="0"/>
        <v>4</v>
      </c>
      <c r="B11" s="30" t="s">
        <v>8</v>
      </c>
      <c r="C11" s="29" t="s">
        <v>56</v>
      </c>
      <c r="D11" s="29" t="s">
        <v>42</v>
      </c>
      <c r="E11" s="31">
        <v>5</v>
      </c>
      <c r="F11" s="32">
        <f t="shared" si="1"/>
        <v>0.55208333333333326</v>
      </c>
      <c r="G11" s="67"/>
    </row>
    <row r="12" spans="1:7" x14ac:dyDescent="0.25">
      <c r="A12" s="29">
        <f t="shared" si="0"/>
        <v>5</v>
      </c>
      <c r="B12" s="30" t="s">
        <v>8</v>
      </c>
      <c r="C12" s="29" t="s">
        <v>55</v>
      </c>
      <c r="D12" s="29" t="s">
        <v>0</v>
      </c>
      <c r="E12" s="33">
        <v>3</v>
      </c>
      <c r="F12" s="32">
        <f t="shared" si="1"/>
        <v>0.55555555555555547</v>
      </c>
      <c r="G12" s="67"/>
    </row>
    <row r="13" spans="1:7" x14ac:dyDescent="0.25">
      <c r="A13" s="29">
        <v>5.0999999999999996</v>
      </c>
      <c r="B13" s="30" t="s">
        <v>8</v>
      </c>
      <c r="C13" s="29" t="s">
        <v>57</v>
      </c>
      <c r="D13" s="29" t="s">
        <v>1</v>
      </c>
      <c r="E13" s="33">
        <v>3</v>
      </c>
      <c r="F13" s="32">
        <f t="shared" si="1"/>
        <v>0.5576388888888888</v>
      </c>
      <c r="G13" s="67"/>
    </row>
    <row r="14" spans="1:7" x14ac:dyDescent="0.25">
      <c r="A14" s="29">
        <f>A12+1</f>
        <v>6</v>
      </c>
      <c r="B14" s="30" t="s">
        <v>8</v>
      </c>
      <c r="C14" s="29" t="s">
        <v>44</v>
      </c>
      <c r="D14" s="29" t="s">
        <v>59</v>
      </c>
      <c r="E14" s="33">
        <v>3</v>
      </c>
      <c r="F14" s="32">
        <f t="shared" si="1"/>
        <v>0.55972222222222212</v>
      </c>
      <c r="G14" s="67"/>
    </row>
    <row r="15" spans="1:7" x14ac:dyDescent="0.25">
      <c r="A15" s="29">
        <f t="shared" si="0"/>
        <v>7</v>
      </c>
      <c r="B15" s="30" t="s">
        <v>43</v>
      </c>
      <c r="C15" s="29" t="s">
        <v>58</v>
      </c>
      <c r="D15" s="29" t="s">
        <v>0</v>
      </c>
      <c r="E15" s="33">
        <v>10</v>
      </c>
      <c r="F15" s="32">
        <f t="shared" si="1"/>
        <v>0.56180555555555545</v>
      </c>
      <c r="G15" s="67"/>
    </row>
    <row r="16" spans="1:7" x14ac:dyDescent="0.25">
      <c r="A16" s="29">
        <f t="shared" si="0"/>
        <v>8</v>
      </c>
      <c r="B16" s="30" t="s">
        <v>50</v>
      </c>
      <c r="C16" s="29" t="s">
        <v>68</v>
      </c>
      <c r="D16" s="29" t="s">
        <v>45</v>
      </c>
      <c r="E16" s="33">
        <v>30</v>
      </c>
      <c r="F16" s="32">
        <f t="shared" si="1"/>
        <v>0.56874999999999987</v>
      </c>
      <c r="G16" s="67"/>
    </row>
    <row r="17" spans="1:7" s="62" customFormat="1" x14ac:dyDescent="0.25">
      <c r="A17" s="29">
        <f>A16+1</f>
        <v>9</v>
      </c>
      <c r="B17" s="30" t="s">
        <v>50</v>
      </c>
      <c r="C17" s="29" t="s">
        <v>69</v>
      </c>
      <c r="D17" s="29" t="s">
        <v>70</v>
      </c>
      <c r="E17" s="33">
        <v>5</v>
      </c>
      <c r="F17" s="32">
        <f t="shared" si="1"/>
        <v>0.58958333333333324</v>
      </c>
      <c r="G17" s="68"/>
    </row>
    <row r="18" spans="1:7" s="62" customFormat="1" x14ac:dyDescent="0.25">
      <c r="A18" s="29">
        <f>A17+1</f>
        <v>10</v>
      </c>
      <c r="B18" s="30"/>
      <c r="C18" s="29" t="s">
        <v>46</v>
      </c>
      <c r="D18" s="29"/>
      <c r="E18" s="33"/>
      <c r="F18" s="32">
        <f t="shared" si="1"/>
        <v>0.59305555555555545</v>
      </c>
      <c r="G18" s="68"/>
    </row>
    <row r="19" spans="1:7" s="63" customFormat="1" ht="31.5" x14ac:dyDescent="0.25">
      <c r="A19" s="34">
        <f>A18+0.01</f>
        <v>10.01</v>
      </c>
      <c r="B19" s="35" t="s">
        <v>53</v>
      </c>
      <c r="C19" s="36" t="s">
        <v>79</v>
      </c>
      <c r="D19" s="34" t="s">
        <v>64</v>
      </c>
      <c r="E19" s="37">
        <v>0</v>
      </c>
      <c r="F19" s="38">
        <f t="shared" si="1"/>
        <v>0.59305555555555545</v>
      </c>
      <c r="G19" s="69"/>
    </row>
    <row r="20" spans="1:7" s="63" customFormat="1" x14ac:dyDescent="0.25">
      <c r="A20" s="29">
        <f t="shared" ref="A20:A28" si="2">A19+0.01</f>
        <v>10.02</v>
      </c>
      <c r="B20" s="30" t="s">
        <v>50</v>
      </c>
      <c r="C20" s="60" t="s">
        <v>63</v>
      </c>
      <c r="D20" s="29" t="s">
        <v>64</v>
      </c>
      <c r="E20" s="31">
        <v>6</v>
      </c>
      <c r="F20" s="32">
        <f t="shared" si="1"/>
        <v>0.59305555555555545</v>
      </c>
      <c r="G20" s="69"/>
    </row>
    <row r="21" spans="1:7" s="63" customFormat="1" x14ac:dyDescent="0.25">
      <c r="A21" s="29">
        <f t="shared" si="2"/>
        <v>10.029999999999999</v>
      </c>
      <c r="B21" s="30" t="s">
        <v>50</v>
      </c>
      <c r="C21" s="39" t="s">
        <v>65</v>
      </c>
      <c r="D21" s="29" t="s">
        <v>64</v>
      </c>
      <c r="E21" s="31">
        <v>6</v>
      </c>
      <c r="F21" s="32">
        <f t="shared" si="1"/>
        <v>0.5972222222222221</v>
      </c>
      <c r="G21" s="69"/>
    </row>
    <row r="22" spans="1:7" s="62" customFormat="1" x14ac:dyDescent="0.25">
      <c r="A22" s="29">
        <f t="shared" si="2"/>
        <v>10.039999999999999</v>
      </c>
      <c r="B22" s="30" t="s">
        <v>50</v>
      </c>
      <c r="C22" s="39" t="s">
        <v>67</v>
      </c>
      <c r="D22" s="29" t="s">
        <v>64</v>
      </c>
      <c r="E22" s="33">
        <v>6</v>
      </c>
      <c r="F22" s="32">
        <f t="shared" si="1"/>
        <v>0.60138888888888875</v>
      </c>
      <c r="G22" s="68"/>
    </row>
    <row r="23" spans="1:7" s="62" customFormat="1" x14ac:dyDescent="0.25">
      <c r="A23" s="29">
        <f t="shared" si="2"/>
        <v>10.049999999999999</v>
      </c>
      <c r="B23" s="30" t="s">
        <v>50</v>
      </c>
      <c r="C23" s="39" t="s">
        <v>66</v>
      </c>
      <c r="D23" s="29" t="s">
        <v>64</v>
      </c>
      <c r="E23" s="33">
        <v>6</v>
      </c>
      <c r="F23" s="32">
        <f t="shared" si="1"/>
        <v>0.6055555555555554</v>
      </c>
      <c r="G23" s="68"/>
    </row>
    <row r="24" spans="1:7" s="63" customFormat="1" x14ac:dyDescent="0.25">
      <c r="A24" s="29">
        <f t="shared" si="2"/>
        <v>10.059999999999999</v>
      </c>
      <c r="B24" s="30" t="s">
        <v>50</v>
      </c>
      <c r="C24" s="39" t="s">
        <v>61</v>
      </c>
      <c r="D24" s="29" t="s">
        <v>51</v>
      </c>
      <c r="E24" s="31">
        <v>6</v>
      </c>
      <c r="F24" s="32">
        <f t="shared" si="1"/>
        <v>0.60972222222222205</v>
      </c>
      <c r="G24" s="69"/>
    </row>
    <row r="25" spans="1:7" s="63" customFormat="1" x14ac:dyDescent="0.25">
      <c r="A25" s="29">
        <f t="shared" si="2"/>
        <v>10.069999999999999</v>
      </c>
      <c r="B25" s="30" t="s">
        <v>50</v>
      </c>
      <c r="C25" s="39" t="s">
        <v>62</v>
      </c>
      <c r="D25" s="29" t="s">
        <v>51</v>
      </c>
      <c r="E25" s="31">
        <v>6</v>
      </c>
      <c r="F25" s="32">
        <f t="shared" si="1"/>
        <v>0.61388888888888871</v>
      </c>
      <c r="G25" s="69"/>
    </row>
    <row r="26" spans="1:7" s="63" customFormat="1" ht="47.25" x14ac:dyDescent="0.25">
      <c r="A26" s="34">
        <f t="shared" si="2"/>
        <v>10.079999999999998</v>
      </c>
      <c r="B26" s="35" t="s">
        <v>53</v>
      </c>
      <c r="C26" s="36" t="s">
        <v>74</v>
      </c>
      <c r="D26" s="34" t="s">
        <v>71</v>
      </c>
      <c r="E26" s="37">
        <v>0</v>
      </c>
      <c r="F26" s="38">
        <f t="shared" si="1"/>
        <v>0.61805555555555536</v>
      </c>
      <c r="G26" s="69"/>
    </row>
    <row r="27" spans="1:7" s="63" customFormat="1" ht="31.5" x14ac:dyDescent="0.25">
      <c r="A27" s="34">
        <f t="shared" si="2"/>
        <v>10.089999999999998</v>
      </c>
      <c r="B27" s="35" t="s">
        <v>53</v>
      </c>
      <c r="C27" s="36" t="s">
        <v>73</v>
      </c>
      <c r="D27" s="34" t="s">
        <v>71</v>
      </c>
      <c r="E27" s="37">
        <v>0</v>
      </c>
      <c r="F27" s="38">
        <f t="shared" si="1"/>
        <v>0.61805555555555536</v>
      </c>
      <c r="G27" s="69"/>
    </row>
    <row r="28" spans="1:7" s="63" customFormat="1" x14ac:dyDescent="0.25">
      <c r="A28" s="29">
        <f t="shared" si="2"/>
        <v>10.099999999999998</v>
      </c>
      <c r="B28" s="30" t="s">
        <v>50</v>
      </c>
      <c r="C28" s="39" t="s">
        <v>75</v>
      </c>
      <c r="D28" s="29" t="s">
        <v>71</v>
      </c>
      <c r="E28" s="31">
        <v>10</v>
      </c>
      <c r="F28" s="32">
        <f t="shared" si="1"/>
        <v>0.61805555555555536</v>
      </c>
      <c r="G28" s="69"/>
    </row>
    <row r="29" spans="1:7" s="62" customFormat="1" ht="31.5" x14ac:dyDescent="0.25">
      <c r="A29" s="29">
        <f>A18+1</f>
        <v>11</v>
      </c>
      <c r="B29" s="30" t="s">
        <v>8</v>
      </c>
      <c r="C29" s="40" t="s">
        <v>39</v>
      </c>
      <c r="D29" s="29" t="s">
        <v>40</v>
      </c>
      <c r="E29" s="33">
        <v>10</v>
      </c>
      <c r="F29" s="32">
        <f t="shared" si="1"/>
        <v>0.62499999999999978</v>
      </c>
      <c r="G29" s="68"/>
    </row>
    <row r="30" spans="1:7" s="64" customFormat="1" x14ac:dyDescent="0.25">
      <c r="A30" s="41">
        <v>20</v>
      </c>
      <c r="B30" s="41" t="s">
        <v>7</v>
      </c>
      <c r="C30" s="42" t="s">
        <v>52</v>
      </c>
      <c r="D30" s="41" t="s">
        <v>1</v>
      </c>
      <c r="E30" s="43"/>
      <c r="F30" s="44">
        <v>0.625</v>
      </c>
      <c r="G30" s="70" t="s">
        <v>60</v>
      </c>
    </row>
    <row r="31" spans="1:7" x14ac:dyDescent="0.25">
      <c r="A31" s="71"/>
      <c r="B31" s="71"/>
      <c r="C31" s="71"/>
      <c r="D31" s="71"/>
      <c r="E31" s="71"/>
      <c r="F31" s="72"/>
    </row>
    <row r="34" spans="3:3" x14ac:dyDescent="0.25">
      <c r="C34" s="65"/>
    </row>
    <row r="35" spans="3:3" x14ac:dyDescent="0.25">
      <c r="C35" s="66"/>
    </row>
    <row r="36" spans="3:3" x14ac:dyDescent="0.25">
      <c r="C36" s="66"/>
    </row>
  </sheetData>
  <mergeCells count="4">
    <mergeCell ref="C1:F1"/>
    <mergeCell ref="C4:F4"/>
    <mergeCell ref="C2:F2"/>
    <mergeCell ref="C3:F3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6"/>
  <sheetViews>
    <sheetView topLeftCell="A19" zoomScale="110" zoomScaleNormal="110" workbookViewId="0">
      <selection activeCell="B27" sqref="B27:B36"/>
    </sheetView>
  </sheetViews>
  <sheetFormatPr defaultRowHeight="15" x14ac:dyDescent="0.25"/>
  <cols>
    <col min="2" max="2" width="16.28515625" customWidth="1"/>
    <col min="3" max="3" width="21.5703125" customWidth="1"/>
    <col min="4" max="4" width="11.5703125" customWidth="1"/>
    <col min="5" max="6" width="11.5703125" style="13" customWidth="1"/>
  </cols>
  <sheetData>
    <row r="1" spans="2:6" ht="15.75" thickBot="1" x14ac:dyDescent="0.3"/>
    <row r="2" spans="2:6" ht="15.75" customHeight="1" thickTop="1" x14ac:dyDescent="0.25">
      <c r="B2" s="18" t="s">
        <v>10</v>
      </c>
      <c r="C2" s="20" t="s">
        <v>11</v>
      </c>
      <c r="D2" s="22" t="s">
        <v>12</v>
      </c>
      <c r="E2" s="22" t="s">
        <v>77</v>
      </c>
      <c r="F2" s="22" t="s">
        <v>78</v>
      </c>
    </row>
    <row r="3" spans="2:6" ht="41.25" customHeight="1" thickBot="1" x14ac:dyDescent="0.3">
      <c r="B3" s="19"/>
      <c r="C3" s="21"/>
      <c r="D3" s="23"/>
      <c r="E3" s="23"/>
      <c r="F3" s="23"/>
    </row>
    <row r="4" spans="2:6" ht="15.75" thickTop="1" x14ac:dyDescent="0.25">
      <c r="B4" s="1" t="s">
        <v>13</v>
      </c>
      <c r="C4" s="2" t="s">
        <v>14</v>
      </c>
      <c r="D4" s="3">
        <v>1</v>
      </c>
      <c r="E4" s="14"/>
      <c r="F4" s="14"/>
    </row>
    <row r="5" spans="2:6" x14ac:dyDescent="0.25">
      <c r="B5" s="1" t="s">
        <v>15</v>
      </c>
      <c r="C5" s="2" t="s">
        <v>16</v>
      </c>
      <c r="D5" s="3">
        <v>1</v>
      </c>
      <c r="E5" s="14"/>
      <c r="F5" s="14"/>
    </row>
    <row r="6" spans="2:6" x14ac:dyDescent="0.25">
      <c r="B6" s="4" t="s">
        <v>15</v>
      </c>
      <c r="C6" s="5" t="s">
        <v>17</v>
      </c>
      <c r="D6" s="6">
        <v>1</v>
      </c>
      <c r="E6" s="15"/>
      <c r="F6" s="15"/>
    </row>
    <row r="7" spans="2:6" x14ac:dyDescent="0.25">
      <c r="B7" s="4" t="s">
        <v>18</v>
      </c>
      <c r="C7" s="5" t="s">
        <v>19</v>
      </c>
      <c r="D7" s="6">
        <v>1</v>
      </c>
      <c r="E7" s="15"/>
      <c r="F7" s="15"/>
    </row>
    <row r="8" spans="2:6" x14ac:dyDescent="0.25">
      <c r="B8" s="4" t="s">
        <v>20</v>
      </c>
      <c r="C8" s="5" t="s">
        <v>21</v>
      </c>
      <c r="D8" s="6">
        <v>1</v>
      </c>
      <c r="E8" s="15"/>
      <c r="F8" s="15"/>
    </row>
    <row r="9" spans="2:6" x14ac:dyDescent="0.25">
      <c r="B9" s="4" t="s">
        <v>37</v>
      </c>
      <c r="C9" s="5" t="s">
        <v>22</v>
      </c>
      <c r="D9" s="6">
        <v>1</v>
      </c>
      <c r="E9" s="15"/>
      <c r="F9" s="15"/>
    </row>
    <row r="10" spans="2:6" x14ac:dyDescent="0.25">
      <c r="B10" s="4">
        <v>1</v>
      </c>
      <c r="C10" s="5" t="s">
        <v>41</v>
      </c>
      <c r="D10" s="6">
        <v>1</v>
      </c>
      <c r="E10" s="15"/>
      <c r="F10" s="15"/>
    </row>
    <row r="11" spans="2:6" x14ac:dyDescent="0.25">
      <c r="B11" s="4">
        <v>3</v>
      </c>
      <c r="C11" s="5" t="s">
        <v>23</v>
      </c>
      <c r="D11" s="6">
        <v>1</v>
      </c>
      <c r="E11" s="15"/>
      <c r="F11" s="15"/>
    </row>
    <row r="12" spans="2:6" x14ac:dyDescent="0.25">
      <c r="B12" s="4">
        <v>11</v>
      </c>
      <c r="C12" s="5" t="s">
        <v>34</v>
      </c>
      <c r="D12" s="6">
        <v>1</v>
      </c>
      <c r="E12" s="15"/>
      <c r="F12" s="15"/>
    </row>
    <row r="13" spans="2:6" x14ac:dyDescent="0.25">
      <c r="B13" s="4">
        <v>15</v>
      </c>
      <c r="C13" s="5" t="s">
        <v>47</v>
      </c>
      <c r="D13" s="6">
        <v>1</v>
      </c>
      <c r="E13" s="15"/>
      <c r="F13" s="15"/>
    </row>
    <row r="14" spans="2:6" x14ac:dyDescent="0.25">
      <c r="B14" s="4">
        <v>16</v>
      </c>
      <c r="C14" s="5" t="s">
        <v>24</v>
      </c>
      <c r="D14" s="6">
        <v>1</v>
      </c>
      <c r="E14" s="15"/>
      <c r="F14" s="15"/>
    </row>
    <row r="15" spans="2:6" x14ac:dyDescent="0.25">
      <c r="B15" s="4">
        <v>17</v>
      </c>
      <c r="C15" s="5" t="s">
        <v>25</v>
      </c>
      <c r="D15" s="6" t="s">
        <v>26</v>
      </c>
      <c r="E15" s="16"/>
      <c r="F15" s="16"/>
    </row>
    <row r="16" spans="2:6" x14ac:dyDescent="0.25">
      <c r="B16" s="4">
        <v>18</v>
      </c>
      <c r="C16" s="5" t="s">
        <v>48</v>
      </c>
      <c r="D16" s="6">
        <v>1</v>
      </c>
      <c r="E16" s="15"/>
      <c r="F16" s="15"/>
    </row>
    <row r="17" spans="2:6" x14ac:dyDescent="0.25">
      <c r="B17" s="4">
        <v>19</v>
      </c>
      <c r="C17" s="5" t="s">
        <v>27</v>
      </c>
      <c r="D17" s="6">
        <v>1</v>
      </c>
      <c r="E17" s="15"/>
      <c r="F17" s="15"/>
    </row>
    <row r="18" spans="2:6" x14ac:dyDescent="0.25">
      <c r="B18" s="4">
        <v>20</v>
      </c>
      <c r="C18" s="5" t="s">
        <v>28</v>
      </c>
      <c r="D18" s="6" t="s">
        <v>26</v>
      </c>
      <c r="E18" s="16"/>
      <c r="F18" s="16"/>
    </row>
    <row r="19" spans="2:6" x14ac:dyDescent="0.25">
      <c r="B19" s="4">
        <v>21</v>
      </c>
      <c r="C19" s="5" t="s">
        <v>29</v>
      </c>
      <c r="D19" s="6">
        <v>1</v>
      </c>
      <c r="E19" s="15"/>
      <c r="F19" s="15"/>
    </row>
    <row r="20" spans="2:6" x14ac:dyDescent="0.25">
      <c r="B20" s="4">
        <v>22</v>
      </c>
      <c r="C20" s="5" t="s">
        <v>30</v>
      </c>
      <c r="D20" s="6">
        <v>1</v>
      </c>
      <c r="E20" s="15"/>
      <c r="F20" s="15"/>
    </row>
    <row r="21" spans="2:6" x14ac:dyDescent="0.25">
      <c r="B21" s="4">
        <v>24</v>
      </c>
      <c r="C21" s="5" t="s">
        <v>38</v>
      </c>
      <c r="D21" s="6">
        <v>1</v>
      </c>
      <c r="E21" s="15"/>
      <c r="F21" s="15"/>
    </row>
    <row r="22" spans="2:6" ht="18" customHeight="1" thickBot="1" x14ac:dyDescent="0.3">
      <c r="B22" s="7" t="s">
        <v>31</v>
      </c>
      <c r="C22" s="8" t="s">
        <v>32</v>
      </c>
      <c r="D22" s="9" t="s">
        <v>26</v>
      </c>
      <c r="E22" s="17"/>
      <c r="F22" s="17"/>
    </row>
    <row r="23" spans="2:6" ht="38.25" customHeight="1" thickBot="1" x14ac:dyDescent="0.3">
      <c r="B23" s="10"/>
      <c r="C23" s="11" t="s">
        <v>33</v>
      </c>
      <c r="D23" s="12">
        <f>SUM(D4:D22)</f>
        <v>16</v>
      </c>
      <c r="E23" s="12">
        <f>SUM(E4:E22)</f>
        <v>0</v>
      </c>
      <c r="F23" s="12">
        <f>SUM(F4:F22)</f>
        <v>0</v>
      </c>
    </row>
    <row r="24" spans="2:6" ht="15.75" thickTop="1" x14ac:dyDescent="0.25"/>
    <row r="26" spans="2:6" x14ac:dyDescent="0.25">
      <c r="B26" t="s">
        <v>35</v>
      </c>
    </row>
  </sheetData>
  <mergeCells count="5">
    <mergeCell ref="B2:B3"/>
    <mergeCell ref="C2:C3"/>
    <mergeCell ref="D2:D3"/>
    <mergeCell ref="F2:F3"/>
    <mergeCell ref="E2:E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 Oct Agenda</vt:lpstr>
      <vt:lpstr>EC Roster</vt:lpstr>
      <vt:lpstr>'04 Oct Agenda'!Print_Area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Jon Rosdahl</cp:lastModifiedBy>
  <cp:lastPrinted>2014-10-07T16:46:30Z</cp:lastPrinted>
  <dcterms:created xsi:type="dcterms:W3CDTF">2014-06-02T22:59:39Z</dcterms:created>
  <dcterms:modified xsi:type="dcterms:W3CDTF">2016-09-22T19:33:30Z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</Properties>
</file>