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0" yWindow="0" windowWidth="23040" windowHeight="9408"/>
  </bookViews>
  <sheets>
    <sheet name="EC_Opening_Agenda" sheetId="1" r:id="rId1"/>
  </sheets>
  <definedNames>
    <definedName name="Excel_BuiltIn_Print_Area_1_1">EC_Opening_Agenda!$A$1:$F$61</definedName>
    <definedName name="_xlnm.Print_Area" localSheetId="0">EC_Opening_Agenda!$A$1:$F$62</definedName>
    <definedName name="Print_Area_MI">EC_Opening_Agenda!$A$1:$E$40</definedName>
    <definedName name="PRINT_AREA_MI_1">EC_Opening_Agenda!$A$1:$E$40</definedName>
  </definedNames>
  <calcPr calcId="171027" concurrentCalc="0"/>
</workbook>
</file>

<file path=xl/calcChain.xml><?xml version="1.0" encoding="utf-8"?>
<calcChain xmlns="http://schemas.openxmlformats.org/spreadsheetml/2006/main">
  <c r="F54" i="1" l="1"/>
  <c r="F55" i="1"/>
  <c r="A5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A53" i="1"/>
  <c r="A39" i="1"/>
  <c r="A40" i="1"/>
  <c r="A41" i="1"/>
  <c r="A42" i="1"/>
  <c r="A43" i="1"/>
  <c r="A44" i="1"/>
  <c r="A49" i="1"/>
  <c r="A50" i="1"/>
  <c r="A51" i="1"/>
  <c r="A52" i="1"/>
  <c r="A48" i="1"/>
  <c r="A32" i="1"/>
  <c r="A11" i="1"/>
  <c r="A12" i="1"/>
  <c r="A13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F56" i="1"/>
  <c r="A55" i="1"/>
</calcChain>
</file>

<file path=xl/sharedStrings.xml><?xml version="1.0" encoding="utf-8"?>
<sst xmlns="http://schemas.openxmlformats.org/spreadsheetml/2006/main" count="148" uniqueCount="81">
  <si>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</si>
  <si>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</si>
  <si>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</si>
  <si>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</si>
  <si>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</si>
  <si>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</si>
  <si>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</si>
  <si>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</si>
  <si>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</si>
  <si>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</si>
  <si>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</si>
  <si>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</si>
  <si>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</si>
  <si>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</si>
  <si>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</si>
  <si>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</si>
  <si>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</si>
  <si>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</si>
  <si>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</si>
  <si>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</si>
  <si>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</si>
  <si>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</si>
  <si>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</si>
  <si>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</si>
  <si>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</si>
  <si>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</si>
  <si>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</si>
  <si>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</si>
  <si>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</si>
  <si>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</si>
  <si>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</si>
  <si>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</si>
  <si>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</si>
  <si>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</si>
  <si>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</si>
  <si>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</si>
  <si>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</si>
  <si>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</si>
  <si>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</si>
  <si>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</si>
  <si>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</si>
  <si>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</si>
  <si>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</si>
  <si>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</si>
  <si>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</si>
  <si>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Get IEEE 802 Update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</si>
  <si>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</si>
  <si>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</si>
  <si>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</si>
  <si>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</si>
  <si>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</si>
  <si>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</si>
  <si>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</si>
  <si>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</si>
  <si>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</si>
  <si>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</si>
  <si>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</si>
  <si>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</si>
  <si>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</si>
  <si>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Monday 8:00AM -9:30AM (Exploratory)</t>
  </si>
  <si>
    <t>Future venues</t>
  </si>
  <si>
    <t>APPROVE Motion: Approve  minutes of Mar 2016 Closing Meeting</t>
  </si>
  <si>
    <t>APPROVE Motion: Approve  minutes of Mar 2016 Opening Meeting</t>
  </si>
  <si>
    <t>APPROVE Motion: Approve  minutes of June EC teleconference call</t>
  </si>
  <si>
    <t>Action Item Recap (Mar Plenary,  EC June Teleconference)</t>
  </si>
  <si>
    <t>IEEE 802 5G/IMT-2020 Standing Committee Status Report</t>
  </si>
  <si>
    <t>Kennedy</t>
  </si>
  <si>
    <t>Shellhammer</t>
  </si>
  <si>
    <t>Nikolich / Dambrosia</t>
  </si>
  <si>
    <t>Confirmation of James Gilb as 802 2nd Vice Chair</t>
  </si>
  <si>
    <t>Stephens</t>
  </si>
  <si>
    <t>802.11WG Chair Report on dominance allegations</t>
  </si>
  <si>
    <t>Fellowship Program</t>
  </si>
  <si>
    <t>Tutorials and Cross-802 Topics</t>
  </si>
  <si>
    <t>ME*</t>
  </si>
  <si>
    <t>Law</t>
  </si>
  <si>
    <t xml:space="preserve">Approval of IEEE Std 802.3by-2016 25 Gb/s Ethernet Press Release, https://mentor.ieee.org/802-ec/dcn/16/ec-16-0104-02-00EC-ieee-std-802-3by-2016-25-gb-s-ethernet-publication-press-release.pdf .  </t>
  </si>
  <si>
    <t>R3</t>
  </si>
  <si>
    <t>IEEE-SA Solutions &amp; 802 EC Update</t>
  </si>
  <si>
    <t>IEEE International Overview</t>
  </si>
  <si>
    <t>Haasz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</si>
</sst>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7">
    <xf numFmtId="164" fontId="0" fillId="0" borderId="0" xfId="0"/>
    <xf numFmtId="164" fontId="20" fillId="0" borderId="10" xfId="0" applyFont="1" applyFill="1" applyBorder="1" applyAlignment="1">
      <alignment horizontal="left" vertical="center"/>
    </xf>
    <xf numFmtId="164" fontId="20" fillId="0" borderId="10" xfId="0" applyFont="1" applyBorder="1" applyAlignment="1">
      <alignment vertical="center"/>
    </xf>
    <xf numFmtId="164" fontId="20" fillId="0" borderId="10" xfId="0" applyFont="1" applyFill="1" applyBorder="1" applyAlignment="1" applyProtection="1">
      <alignment horizontal="center" vertical="center" wrapText="1"/>
    </xf>
    <xf numFmtId="164" fontId="20" fillId="0" borderId="10" xfId="0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20" fillId="0" borderId="10" xfId="0" applyFont="1" applyBorder="1" applyAlignment="1">
      <alignment horizontal="right" vertical="center"/>
    </xf>
    <xf numFmtId="164" fontId="0" fillId="0" borderId="0" xfId="0" applyAlignment="1">
      <alignment vertical="center"/>
    </xf>
    <xf numFmtId="166" fontId="20" fillId="0" borderId="10" xfId="0" applyNumberFormat="1" applyFont="1" applyBorder="1" applyAlignment="1">
      <alignment vertical="center"/>
    </xf>
    <xf numFmtId="49" fontId="20" fillId="0" borderId="10" xfId="0" applyNumberFormat="1" applyFont="1" applyFill="1" applyBorder="1" applyAlignment="1" applyProtection="1">
      <alignment horizontal="left" vertical="center"/>
    </xf>
    <xf numFmtId="164" fontId="20" fillId="0" borderId="10" xfId="0" applyFont="1" applyFill="1" applyBorder="1" applyAlignment="1" applyProtection="1">
      <alignment horizontal="left" vertical="center"/>
    </xf>
    <xf numFmtId="1" fontId="20" fillId="0" borderId="10" xfId="0" applyNumberFormat="1" applyFont="1" applyBorder="1" applyAlignment="1" applyProtection="1">
      <alignment vertical="center"/>
    </xf>
    <xf numFmtId="165" fontId="20" fillId="0" borderId="10" xfId="0" applyNumberFormat="1" applyFont="1" applyBorder="1" applyAlignment="1" applyProtection="1">
      <alignment horizontal="right" vertical="center"/>
    </xf>
    <xf numFmtId="166" fontId="20" fillId="0" borderId="10" xfId="0" applyNumberFormat="1" applyFont="1" applyBorder="1" applyAlignment="1" applyProtection="1">
      <alignment vertical="center"/>
    </xf>
    <xf numFmtId="164" fontId="20" fillId="14" borderId="10" xfId="0" applyFont="1" applyFill="1" applyBorder="1" applyAlignment="1" applyProtection="1">
      <alignment horizontal="left" vertical="center"/>
    </xf>
    <xf numFmtId="164" fontId="20" fillId="14" borderId="10" xfId="0" applyFont="1" applyFill="1" applyBorder="1" applyAlignment="1">
      <alignment vertical="center"/>
    </xf>
    <xf numFmtId="164" fontId="20" fillId="14" borderId="10" xfId="0" applyFont="1" applyFill="1" applyBorder="1" applyAlignment="1">
      <alignment vertical="center" wrapText="1"/>
    </xf>
    <xf numFmtId="164" fontId="21" fillId="14" borderId="10" xfId="0" applyFont="1" applyFill="1" applyBorder="1" applyAlignment="1">
      <alignment vertical="center" wrapText="1"/>
    </xf>
    <xf numFmtId="1" fontId="21" fillId="14" borderId="10" xfId="0" applyNumberFormat="1" applyFont="1" applyFill="1" applyBorder="1" applyAlignment="1">
      <alignment vertical="center"/>
    </xf>
    <xf numFmtId="164" fontId="21" fillId="14" borderId="10" xfId="0" applyFont="1" applyFill="1" applyBorder="1" applyAlignment="1">
      <alignment horizontal="right" vertical="center"/>
    </xf>
    <xf numFmtId="166" fontId="21" fillId="14" borderId="10" xfId="0" applyNumberFormat="1" applyFont="1" applyFill="1" applyBorder="1" applyAlignment="1">
      <alignment vertical="center"/>
    </xf>
    <xf numFmtId="164" fontId="20" fillId="18" borderId="10" xfId="0" applyFont="1" applyFill="1" applyBorder="1" applyAlignment="1">
      <alignment vertical="center"/>
    </xf>
    <xf numFmtId="164" fontId="20" fillId="18" borderId="10" xfId="0" applyFont="1" applyFill="1" applyBorder="1" applyAlignment="1" applyProtection="1">
      <alignment horizontal="left" vertical="center"/>
    </xf>
    <xf numFmtId="164" fontId="20" fillId="18" borderId="10" xfId="0" applyFont="1" applyFill="1" applyBorder="1" applyAlignment="1" applyProtection="1">
      <alignment horizontal="left" vertical="center" wrapText="1"/>
    </xf>
    <xf numFmtId="164" fontId="20" fillId="18" borderId="10" xfId="0" applyFont="1" applyFill="1" applyBorder="1" applyAlignment="1">
      <alignment vertical="center" wrapText="1"/>
    </xf>
    <xf numFmtId="1" fontId="20" fillId="18" borderId="10" xfId="0" applyNumberFormat="1" applyFont="1" applyFill="1" applyBorder="1" applyAlignment="1">
      <alignment vertical="center"/>
    </xf>
    <xf numFmtId="165" fontId="20" fillId="18" borderId="10" xfId="0" applyNumberFormat="1" applyFont="1" applyFill="1" applyBorder="1" applyAlignment="1" applyProtection="1">
      <alignment horizontal="right" vertical="center"/>
    </xf>
    <xf numFmtId="166" fontId="20" fillId="18" borderId="10" xfId="0" applyNumberFormat="1" applyFont="1" applyFill="1" applyBorder="1" applyAlignment="1">
      <alignment vertical="center"/>
    </xf>
    <xf numFmtId="164" fontId="20" fillId="0" borderId="10" xfId="0" applyFont="1" applyFill="1" applyBorder="1" applyAlignment="1">
      <alignment vertical="center"/>
    </xf>
    <xf numFmtId="164" fontId="20" fillId="0" borderId="10" xfId="0" applyFont="1" applyFill="1" applyBorder="1" applyAlignment="1" applyProtection="1">
      <alignment horizontal="left" vertical="center" wrapText="1"/>
    </xf>
    <xf numFmtId="164" fontId="20" fillId="0" borderId="10" xfId="0" applyFont="1" applyFill="1" applyBorder="1" applyAlignment="1">
      <alignment vertical="center" wrapText="1"/>
    </xf>
    <xf numFmtId="1" fontId="20" fillId="0" borderId="10" xfId="0" applyNumberFormat="1" applyFont="1" applyFill="1" applyBorder="1" applyAlignment="1">
      <alignment vertical="center"/>
    </xf>
    <xf numFmtId="165" fontId="20" fillId="0" borderId="10" xfId="0" applyNumberFormat="1" applyFont="1" applyFill="1" applyBorder="1" applyAlignment="1" applyProtection="1">
      <alignment horizontal="right" vertical="center"/>
    </xf>
    <xf numFmtId="166" fontId="20" fillId="0" borderId="10" xfId="0" applyNumberFormat="1" applyFont="1" applyFill="1" applyBorder="1" applyAlignment="1">
      <alignment vertical="center"/>
    </xf>
    <xf numFmtId="2" fontId="20" fillId="0" borderId="10" xfId="0" applyNumberFormat="1" applyFont="1" applyFill="1" applyBorder="1" applyAlignment="1" applyProtection="1">
      <alignment horizontal="left" vertical="center"/>
    </xf>
    <xf numFmtId="1" fontId="20" fillId="0" borderId="10" xfId="0" applyNumberFormat="1" applyFont="1" applyBorder="1" applyAlignment="1" applyProtection="1">
      <alignment horizontal="right" vertical="center"/>
    </xf>
    <xf numFmtId="166" fontId="20" fillId="0" borderId="10" xfId="0" applyNumberFormat="1" applyFont="1" applyBorder="1" applyAlignment="1" applyProtection="1">
      <alignment horizontal="right" vertical="center"/>
    </xf>
    <xf numFmtId="2" fontId="20" fillId="18" borderId="10" xfId="0" applyNumberFormat="1" applyFont="1" applyFill="1" applyBorder="1" applyAlignment="1" applyProtection="1">
      <alignment horizontal="left" vertical="center"/>
    </xf>
    <xf numFmtId="1" fontId="20" fillId="18" borderId="10" xfId="0" applyNumberFormat="1" applyFont="1" applyFill="1" applyBorder="1" applyAlignment="1" applyProtection="1">
      <alignment horizontal="right" vertical="center"/>
    </xf>
    <xf numFmtId="165" fontId="20" fillId="22" borderId="10" xfId="0" applyNumberFormat="1" applyFont="1" applyFill="1" applyBorder="1" applyAlignment="1" applyProtection="1">
      <alignment horizontal="right" vertical="center"/>
    </xf>
    <xf numFmtId="166" fontId="20" fillId="18" borderId="10" xfId="0" applyNumberFormat="1" applyFont="1" applyFill="1" applyBorder="1" applyAlignment="1" applyProtection="1">
      <alignment horizontal="right" vertical="center"/>
    </xf>
    <xf numFmtId="2" fontId="20" fillId="19" borderId="10" xfId="0" applyNumberFormat="1" applyFont="1" applyFill="1" applyBorder="1" applyAlignment="1" applyProtection="1">
      <alignment horizontal="left" vertical="center"/>
    </xf>
    <xf numFmtId="164" fontId="20" fillId="19" borderId="10" xfId="0" applyFont="1" applyFill="1" applyBorder="1" applyAlignment="1">
      <alignment vertical="center"/>
    </xf>
    <xf numFmtId="164" fontId="20" fillId="19" borderId="10" xfId="0" applyFont="1" applyFill="1" applyBorder="1" applyAlignment="1" applyProtection="1">
      <alignment horizontal="left" vertical="center" wrapText="1"/>
    </xf>
    <xf numFmtId="1" fontId="20" fillId="19" borderId="10" xfId="0" applyNumberFormat="1" applyFont="1" applyFill="1" applyBorder="1" applyAlignment="1" applyProtection="1">
      <alignment horizontal="right" vertical="center"/>
    </xf>
    <xf numFmtId="164" fontId="0" fillId="23" borderId="0" xfId="0" applyFill="1" applyAlignment="1">
      <alignment vertical="center"/>
    </xf>
    <xf numFmtId="166" fontId="20" fillId="19" borderId="10" xfId="0" applyNumberFormat="1" applyFont="1" applyFill="1" applyBorder="1" applyAlignment="1" applyProtection="1">
      <alignment horizontal="right" vertical="center"/>
    </xf>
    <xf numFmtId="2" fontId="20" fillId="24" borderId="10" xfId="0" applyNumberFormat="1" applyFont="1" applyFill="1" applyBorder="1" applyAlignment="1" applyProtection="1">
      <alignment horizontal="left" vertical="center"/>
    </xf>
    <xf numFmtId="164" fontId="20" fillId="24" borderId="10" xfId="0" applyFont="1" applyFill="1" applyBorder="1" applyAlignment="1">
      <alignment vertical="center"/>
    </xf>
    <xf numFmtId="164" fontId="20" fillId="24" borderId="10" xfId="0" applyFont="1" applyFill="1" applyBorder="1" applyAlignment="1" applyProtection="1">
      <alignment horizontal="left" vertical="center" wrapText="1"/>
    </xf>
    <xf numFmtId="1" fontId="20" fillId="24" borderId="10" xfId="0" applyNumberFormat="1" applyFont="1" applyFill="1" applyBorder="1" applyAlignment="1" applyProtection="1">
      <alignment horizontal="right" vertical="center"/>
    </xf>
    <xf numFmtId="164" fontId="0" fillId="16" borderId="0" xfId="0" applyFill="1" applyAlignment="1">
      <alignment vertical="center"/>
    </xf>
    <xf numFmtId="164" fontId="23" fillId="0" borderId="0" xfId="0" applyFont="1" applyAlignment="1">
      <alignment vertical="center" wrapText="1"/>
    </xf>
    <xf numFmtId="165" fontId="20" fillId="23" borderId="10" xfId="0" applyNumberFormat="1" applyFont="1" applyFill="1" applyBorder="1" applyAlignment="1" applyProtection="1">
      <alignment horizontal="right" vertical="center"/>
    </xf>
    <xf numFmtId="164" fontId="20" fillId="18" borderId="12" xfId="0" applyFont="1" applyFill="1" applyBorder="1" applyAlignment="1" applyProtection="1">
      <alignment horizontal="left" vertical="center" wrapText="1"/>
    </xf>
    <xf numFmtId="1" fontId="20" fillId="18" borderId="12" xfId="0" applyNumberFormat="1" applyFont="1" applyFill="1" applyBorder="1" applyAlignment="1" applyProtection="1">
      <alignment horizontal="right" vertical="center"/>
    </xf>
    <xf numFmtId="164" fontId="20" fillId="18" borderId="18" xfId="0" applyFont="1" applyFill="1" applyBorder="1" applyAlignment="1" applyProtection="1">
      <alignment horizontal="left" vertical="center" wrapText="1"/>
    </xf>
    <xf numFmtId="164" fontId="20" fillId="18" borderId="16" xfId="0" applyFont="1" applyFill="1" applyBorder="1" applyAlignment="1" applyProtection="1">
      <alignment horizontal="left" vertical="center" wrapText="1"/>
    </xf>
    <xf numFmtId="1" fontId="20" fillId="18" borderId="16" xfId="0" applyNumberFormat="1" applyFont="1" applyFill="1" applyBorder="1" applyAlignment="1" applyProtection="1">
      <alignment horizontal="right" vertical="center"/>
    </xf>
    <xf numFmtId="165" fontId="20" fillId="22" borderId="16" xfId="0" applyNumberFormat="1" applyFont="1" applyFill="1" applyBorder="1" applyAlignment="1" applyProtection="1">
      <alignment horizontal="right" vertical="center"/>
    </xf>
    <xf numFmtId="164" fontId="20" fillId="22" borderId="11" xfId="0" applyFont="1" applyFill="1" applyBorder="1" applyAlignment="1" applyProtection="1">
      <alignment horizontal="left" vertical="center" wrapText="1"/>
    </xf>
    <xf numFmtId="1" fontId="20" fillId="18" borderId="11" xfId="0" applyNumberFormat="1" applyFont="1" applyFill="1" applyBorder="1" applyAlignment="1" applyProtection="1">
      <alignment horizontal="right" vertical="center"/>
    </xf>
    <xf numFmtId="165" fontId="20" fillId="22" borderId="11" xfId="0" applyNumberFormat="1" applyFont="1" applyFill="1" applyBorder="1" applyAlignment="1" applyProtection="1">
      <alignment horizontal="right" vertical="center"/>
    </xf>
    <xf numFmtId="164" fontId="20" fillId="23" borderId="11" xfId="0" applyFont="1" applyFill="1" applyBorder="1" applyAlignment="1" applyProtection="1">
      <alignment horizontal="left" vertical="center" wrapText="1"/>
    </xf>
    <xf numFmtId="1" fontId="20" fillId="23" borderId="11" xfId="0" applyNumberFormat="1" applyFont="1" applyFill="1" applyBorder="1" applyAlignment="1" applyProtection="1">
      <alignment horizontal="right" vertical="center"/>
    </xf>
    <xf numFmtId="165" fontId="20" fillId="23" borderId="11" xfId="0" applyNumberFormat="1" applyFont="1" applyFill="1" applyBorder="1" applyAlignment="1" applyProtection="1">
      <alignment horizontal="right" vertical="center"/>
    </xf>
    <xf numFmtId="164" fontId="20" fillId="0" borderId="11" xfId="0" applyFont="1" applyFill="1" applyBorder="1" applyAlignment="1" applyProtection="1">
      <alignment horizontal="left" vertical="center" wrapText="1"/>
    </xf>
    <xf numFmtId="1" fontId="20" fillId="0" borderId="11" xfId="0" applyNumberFormat="1" applyFont="1" applyBorder="1" applyAlignment="1" applyProtection="1">
      <alignment horizontal="right" vertical="center"/>
    </xf>
    <xf numFmtId="165" fontId="20" fillId="0" borderId="11" xfId="0" applyNumberFormat="1" applyFont="1" applyBorder="1" applyAlignment="1" applyProtection="1">
      <alignment horizontal="right" vertical="center"/>
    </xf>
    <xf numFmtId="168" fontId="20" fillId="19" borderId="10" xfId="0" applyNumberFormat="1" applyFont="1" applyFill="1" applyBorder="1" applyAlignment="1" applyProtection="1">
      <alignment horizontal="left" vertical="center"/>
    </xf>
    <xf numFmtId="164" fontId="20" fillId="0" borderId="11" xfId="0" applyFont="1" applyBorder="1" applyAlignment="1">
      <alignment vertical="center"/>
    </xf>
    <xf numFmtId="168" fontId="20" fillId="0" borderId="11" xfId="0" applyNumberFormat="1" applyFont="1" applyFill="1" applyBorder="1" applyAlignment="1" applyProtection="1">
      <alignment horizontal="left" vertical="center"/>
    </xf>
    <xf numFmtId="1" fontId="24" fillId="0" borderId="11" xfId="0" applyNumberFormat="1" applyFont="1" applyBorder="1" applyAlignment="1" applyProtection="1">
      <alignment horizontal="right" vertical="center"/>
    </xf>
    <xf numFmtId="164" fontId="23" fillId="0" borderId="0" xfId="0" applyFont="1" applyAlignment="1">
      <alignment vertical="center"/>
    </xf>
    <xf numFmtId="168" fontId="20" fillId="23" borderId="11" xfId="0" applyNumberFormat="1" applyFont="1" applyFill="1" applyBorder="1" applyAlignment="1" applyProtection="1">
      <alignment horizontal="left" vertical="center"/>
    </xf>
    <xf numFmtId="164" fontId="20" fillId="23" borderId="11" xfId="0" applyFont="1" applyFill="1" applyBorder="1" applyAlignment="1">
      <alignment vertical="center"/>
    </xf>
    <xf numFmtId="2" fontId="20" fillId="0" borderId="11" xfId="0" applyNumberFormat="1" applyFont="1" applyFill="1" applyBorder="1" applyAlignment="1" applyProtection="1">
      <alignment horizontal="left" vertical="center"/>
    </xf>
    <xf numFmtId="164" fontId="20" fillId="0" borderId="11" xfId="0" applyFont="1" applyFill="1" applyBorder="1" applyAlignment="1">
      <alignment vertical="center"/>
    </xf>
    <xf numFmtId="164" fontId="24" fillId="0" borderId="11" xfId="0" applyFont="1" applyFill="1" applyBorder="1" applyAlignment="1" applyProtection="1">
      <alignment horizontal="left" vertical="center" wrapText="1"/>
    </xf>
    <xf numFmtId="1" fontId="20" fillId="0" borderId="11" xfId="0" applyNumberFormat="1" applyFont="1" applyFill="1" applyBorder="1" applyAlignment="1" applyProtection="1">
      <alignment vertical="center"/>
    </xf>
    <xf numFmtId="164" fontId="20" fillId="22" borderId="11" xfId="0" applyFont="1" applyFill="1" applyBorder="1" applyAlignment="1">
      <alignment vertical="center"/>
    </xf>
    <xf numFmtId="1" fontId="20" fillId="22" borderId="11" xfId="0" applyNumberFormat="1" applyFont="1" applyFill="1" applyBorder="1" applyAlignment="1" applyProtection="1">
      <alignment horizontal="right" vertical="center"/>
    </xf>
    <xf numFmtId="166" fontId="20" fillId="0" borderId="16" xfId="0" applyNumberFormat="1" applyFont="1" applyBorder="1" applyAlignment="1" applyProtection="1">
      <alignment horizontal="right" vertical="center"/>
    </xf>
    <xf numFmtId="164" fontId="0" fillId="23" borderId="17" xfId="0" applyFill="1" applyBorder="1" applyAlignment="1">
      <alignment vertical="center"/>
    </xf>
    <xf numFmtId="166" fontId="20" fillId="23" borderId="11" xfId="0" applyNumberFormat="1" applyFont="1" applyFill="1" applyBorder="1" applyAlignment="1" applyProtection="1">
      <alignment horizontal="right" vertical="center"/>
    </xf>
    <xf numFmtId="164" fontId="0" fillId="23" borderId="11" xfId="0" applyFill="1" applyBorder="1" applyAlignment="1">
      <alignment vertical="center"/>
    </xf>
    <xf numFmtId="166" fontId="20" fillId="0" borderId="15" xfId="0" applyNumberFormat="1" applyFont="1" applyBorder="1" applyAlignment="1" applyProtection="1">
      <alignment horizontal="right"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horizontal="left" vertical="center" wrapText="1"/>
    </xf>
    <xf numFmtId="1" fontId="25" fillId="0" borderId="11" xfId="0" applyNumberFormat="1" applyFont="1" applyBorder="1" applyAlignment="1" applyProtection="1">
      <alignment horizontal="right" vertical="center"/>
    </xf>
    <xf numFmtId="2" fontId="20" fillId="21" borderId="0" xfId="0" applyNumberFormat="1" applyFont="1" applyFill="1" applyBorder="1" applyAlignment="1" applyProtection="1">
      <alignment horizontal="left" vertical="center"/>
    </xf>
    <xf numFmtId="164" fontId="20" fillId="0" borderId="13" xfId="0" applyFont="1" applyBorder="1" applyAlignment="1">
      <alignment vertical="center"/>
    </xf>
    <xf numFmtId="164" fontId="20" fillId="0" borderId="14" xfId="0" applyFont="1" applyFill="1" applyBorder="1" applyAlignment="1" applyProtection="1">
      <alignment horizontal="left" vertical="center" wrapText="1"/>
    </xf>
    <xf numFmtId="164" fontId="20" fillId="0" borderId="0" xfId="0" applyFont="1" applyFill="1" applyBorder="1" applyAlignment="1" applyProtection="1">
      <alignment horizontal="left" vertical="center" wrapText="1"/>
    </xf>
    <xf numFmtId="1" fontId="20" fillId="0" borderId="0" xfId="0" applyNumberFormat="1" applyFont="1" applyBorder="1" applyAlignment="1" applyProtection="1">
      <alignment vertical="center"/>
    </xf>
    <xf numFmtId="165" fontId="20" fillId="0" borderId="15" xfId="0" applyNumberFormat="1" applyFont="1" applyBorder="1" applyAlignment="1" applyProtection="1">
      <alignment horizontal="right" vertical="center"/>
    </xf>
    <xf numFmtId="164" fontId="0" fillId="20" borderId="0" xfId="0" applyFill="1" applyAlignment="1">
      <alignment vertical="center"/>
    </xf>
    <xf numFmtId="164" fontId="20" fillId="14" borderId="11" xfId="0" applyFont="1" applyFill="1" applyBorder="1" applyAlignment="1" applyProtection="1">
      <alignment horizontal="left" vertical="center"/>
    </xf>
    <xf numFmtId="164" fontId="20" fillId="14" borderId="11" xfId="0" applyFont="1" applyFill="1" applyBorder="1" applyAlignment="1">
      <alignment vertical="center" wrapText="1"/>
    </xf>
    <xf numFmtId="164" fontId="20" fillId="14" borderId="13" xfId="0" applyFont="1" applyFill="1" applyBorder="1" applyAlignment="1">
      <alignment vertical="center" wrapText="1"/>
    </xf>
    <xf numFmtId="1" fontId="20" fillId="14" borderId="13" xfId="0" applyNumberFormat="1" applyFont="1" applyFill="1" applyBorder="1" applyAlignment="1" applyProtection="1">
      <alignment vertical="center"/>
    </xf>
    <xf numFmtId="165" fontId="20" fillId="20" borderId="15" xfId="0" applyNumberFormat="1" applyFont="1" applyFill="1" applyBorder="1" applyAlignment="1" applyProtection="1">
      <alignment horizontal="right" vertical="center"/>
    </xf>
    <xf numFmtId="166" fontId="20" fillId="14" borderId="10" xfId="0" applyNumberFormat="1" applyFont="1" applyFill="1" applyBorder="1" applyAlignment="1" applyProtection="1">
      <alignment vertical="center"/>
    </xf>
    <xf numFmtId="2" fontId="20" fillId="0" borderId="0" xfId="0" applyNumberFormat="1" applyFont="1" applyFill="1" applyAlignment="1" applyProtection="1">
      <alignment horizontal="left" vertical="center"/>
    </xf>
    <xf numFmtId="164" fontId="20" fillId="0" borderId="0" xfId="0" applyFont="1" applyFill="1" applyAlignment="1" applyProtection="1">
      <alignment horizontal="left" vertical="center"/>
    </xf>
    <xf numFmtId="164" fontId="20" fillId="0" borderId="0" xfId="0" applyFont="1" applyAlignment="1">
      <alignment vertical="center" wrapText="1"/>
    </xf>
    <xf numFmtId="1" fontId="20" fillId="0" borderId="0" xfId="0" applyNumberFormat="1" applyFont="1" applyAlignment="1" applyProtection="1">
      <alignment vertical="center"/>
    </xf>
    <xf numFmtId="165" fontId="20" fillId="0" borderId="0" xfId="0" applyNumberFormat="1" applyFont="1" applyAlignment="1" applyProtection="1">
      <alignment horizontal="right" vertical="center"/>
    </xf>
    <xf numFmtId="166" fontId="20" fillId="0" borderId="0" xfId="0" applyNumberFormat="1" applyFont="1" applyAlignment="1" applyProtection="1">
      <alignment vertical="center"/>
    </xf>
    <xf numFmtId="49" fontId="20" fillId="0" borderId="0" xfId="0" applyNumberFormat="1" applyFont="1" applyFill="1" applyAlignment="1" applyProtection="1">
      <alignment horizontal="left" vertical="center"/>
    </xf>
    <xf numFmtId="166" fontId="20" fillId="0" borderId="0" xfId="0" applyNumberFormat="1" applyFont="1" applyAlignment="1" applyProtection="1">
      <alignment horizontal="center" vertical="center"/>
    </xf>
    <xf numFmtId="164" fontId="20" fillId="0" borderId="0" xfId="0" applyFont="1" applyAlignment="1">
      <alignment vertical="center"/>
    </xf>
    <xf numFmtId="164" fontId="21" fillId="0" borderId="0" xfId="0" applyFont="1" applyAlignment="1">
      <alignment vertical="center" wrapText="1"/>
    </xf>
    <xf numFmtId="1" fontId="21" fillId="0" borderId="0" xfId="0" applyNumberFormat="1" applyFont="1" applyAlignment="1">
      <alignment vertical="center"/>
    </xf>
    <xf numFmtId="164" fontId="21" fillId="0" borderId="0" xfId="0" applyFont="1" applyAlignment="1">
      <alignment horizontal="right" vertical="center"/>
    </xf>
    <xf numFmtId="166" fontId="21" fillId="0" borderId="0" xfId="0" applyNumberFormat="1" applyFont="1" applyAlignment="1">
      <alignment vertical="center"/>
    </xf>
    <xf numFmtId="164" fontId="20" fillId="0" borderId="0" xfId="0" applyFont="1" applyFill="1" applyAlignment="1">
      <alignment vertical="center"/>
    </xf>
    <xf numFmtId="164" fontId="20" fillId="0" borderId="0" xfId="0" applyFont="1" applyFill="1" applyAlignment="1">
      <alignment vertical="center" wrapText="1"/>
    </xf>
    <xf numFmtId="164" fontId="21" fillId="0" borderId="0" xfId="0" applyFont="1" applyFill="1" applyAlignment="1">
      <alignment vertical="center" wrapText="1"/>
    </xf>
    <xf numFmtId="1" fontId="21" fillId="0" borderId="0" xfId="0" applyNumberFormat="1" applyFont="1" applyFill="1" applyAlignment="1">
      <alignment vertical="center"/>
    </xf>
    <xf numFmtId="164" fontId="21" fillId="0" borderId="0" xfId="0" applyFont="1" applyFill="1" applyAlignment="1">
      <alignment horizontal="right" vertical="center"/>
    </xf>
    <xf numFmtId="166" fontId="21" fillId="0" borderId="0" xfId="0" applyNumberFormat="1" applyFont="1" applyFill="1" applyAlignment="1">
      <alignment vertical="center"/>
    </xf>
    <xf numFmtId="164" fontId="22" fillId="0" borderId="0" xfId="0" applyFont="1" applyFill="1" applyAlignment="1" applyProtection="1">
      <alignment horizontal="left" vertical="center"/>
    </xf>
    <xf numFmtId="164" fontId="22" fillId="0" borderId="0" xfId="0" applyFont="1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vertical="center"/>
    </xf>
    <xf numFmtId="164" fontId="0" fillId="0" borderId="0" xfId="0" applyAlignment="1">
      <alignment horizontal="right" vertical="center"/>
    </xf>
    <xf numFmtId="166" fontId="0" fillId="0" borderId="0" xfId="0" applyNumberFormat="1" applyAlignment="1">
      <alignment vertical="center"/>
    </xf>
    <xf numFmtId="164" fontId="22" fillId="0" borderId="0" xfId="0" applyFont="1" applyAlignment="1">
      <alignment vertical="center" wrapText="1"/>
    </xf>
    <xf numFmtId="164" fontId="22" fillId="0" borderId="0" xfId="0" applyFont="1" applyAlignment="1" applyProtection="1">
      <alignment horizontal="left" vertical="center" wrapText="1"/>
    </xf>
    <xf numFmtId="164" fontId="26" fillId="0" borderId="11" xfId="0" applyFont="1" applyFill="1" applyBorder="1" applyAlignment="1" applyProtection="1">
      <alignment horizontal="left" vertical="center" wrapText="1" indent="1"/>
    </xf>
    <xf numFmtId="164" fontId="27" fillId="0" borderId="11" xfId="0" applyFont="1" applyFill="1" applyBorder="1" applyAlignment="1" applyProtection="1">
      <alignment horizontal="left" vertical="center" wrapText="1" indent="1"/>
    </xf>
    <xf numFmtId="164" fontId="27" fillId="22" borderId="11" xfId="0" applyFont="1" applyFill="1" applyBorder="1" applyAlignment="1" applyProtection="1">
      <alignment horizontal="left" vertical="center" wrapText="1" indent="1"/>
    </xf>
    <xf numFmtId="169" fontId="27" fillId="22" borderId="11" xfId="0" applyNumberFormat="1" applyFont="1" applyFill="1" applyBorder="1" applyAlignment="1" applyProtection="1">
      <alignment horizontal="left" vertical="center" indent="1"/>
    </xf>
    <xf numFmtId="164" fontId="27" fillId="23" borderId="11" xfId="0" applyFont="1" applyFill="1" applyBorder="1" applyAlignment="1" applyProtection="1">
      <alignment horizontal="left" vertical="center" wrapText="1" indent="1"/>
    </xf>
    <xf numFmtId="168" fontId="20" fillId="22" borderId="11" xfId="0" applyNumberFormat="1" applyFont="1" applyFill="1" applyBorder="1" applyAlignment="1" applyProtection="1">
      <alignment horizontal="left" vertical="center"/>
    </xf>
    <xf numFmtId="164" fontId="0" fillId="23" borderId="0" xfId="0" applyFill="1" applyBorder="1" applyAlignment="1">
      <alignment vertical="center"/>
    </xf>
    <xf numFmtId="166" fontId="20" fillId="23" borderId="0" xfId="0" applyNumberFormat="1" applyFont="1" applyFill="1" applyBorder="1" applyAlignment="1" applyProtection="1">
      <alignment horizontal="right" vertical="center"/>
    </xf>
    <xf numFmtId="169" fontId="27" fillId="23" borderId="11" xfId="0" applyNumberFormat="1" applyFont="1" applyFill="1" applyBorder="1" applyAlignment="1" applyProtection="1">
      <alignment horizontal="left" vertical="center" indent="1"/>
    </xf>
    <xf numFmtId="2" fontId="20" fillId="22" borderId="11" xfId="0" applyNumberFormat="1" applyFont="1" applyFill="1" applyBorder="1" applyAlignment="1" applyProtection="1">
      <alignment horizontal="left" vertical="center"/>
    </xf>
    <xf numFmtId="168" fontId="25" fillId="22" borderId="11" xfId="0" applyNumberFormat="1" applyFont="1" applyFill="1" applyBorder="1" applyAlignment="1" applyProtection="1">
      <alignment horizontal="left" vertical="center"/>
    </xf>
    <xf numFmtId="164" fontId="25" fillId="22" borderId="11" xfId="0" applyFont="1" applyFill="1" applyBorder="1" applyAlignment="1">
      <alignment vertical="center"/>
    </xf>
    <xf numFmtId="164" fontId="28" fillId="22" borderId="11" xfId="0" applyFont="1" applyFill="1" applyBorder="1" applyAlignment="1" applyProtection="1">
      <alignment horizontal="left" vertical="center" wrapText="1" indent="1"/>
    </xf>
    <xf numFmtId="164" fontId="25" fillId="22" borderId="11" xfId="0" applyFont="1" applyFill="1" applyBorder="1" applyAlignment="1" applyProtection="1">
      <alignment horizontal="left" vertical="center" wrapText="1"/>
    </xf>
    <xf numFmtId="1" fontId="25" fillId="22" borderId="11" xfId="0" applyNumberFormat="1" applyFont="1" applyFill="1" applyBorder="1" applyAlignment="1" applyProtection="1">
      <alignment horizontal="right" vertical="center"/>
    </xf>
    <xf numFmtId="165" fontId="25" fillId="22" borderId="11" xfId="0" applyNumberFormat="1" applyFont="1" applyFill="1" applyBorder="1" applyAlignment="1" applyProtection="1">
      <alignment horizontal="right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zoomScale="110" zoomScaleNormal="110" workbookViewId="0">
      <selection activeCell="C53" sqref="C53"/>
    </sheetView>
  </sheetViews>
  <sheetFormatPr defaultColWidth="9.1640625" defaultRowHeight="15.6" x14ac:dyDescent="0.3"/>
  <cols>
    <col min="1" max="1" width="3.9140625" style="7" customWidth="1"/>
    <col min="2" max="2" width="3" style="7" customWidth="1"/>
    <col min="3" max="3" width="45.4140625" style="125" customWidth="1"/>
    <col min="4" max="4" width="8.9140625" style="125" customWidth="1"/>
    <col min="5" max="5" width="3" style="126" customWidth="1"/>
    <col min="6" max="6" width="6.08203125" style="127" customWidth="1"/>
    <col min="7" max="7" width="3.58203125" style="7" customWidth="1"/>
    <col min="8" max="8" width="3" style="128" hidden="1" customWidth="1"/>
    <col min="9" max="9" width="3.9140625" style="7" hidden="1" customWidth="1"/>
    <col min="10" max="10" width="39.58203125" style="7" customWidth="1"/>
    <col min="11" max="1023" width="9.4140625" style="7" customWidth="1"/>
    <col min="1024" max="1024" width="8.83203125" style="7" customWidth="1"/>
    <col min="1025" max="16384" width="9.1640625" style="7"/>
  </cols>
  <sheetData>
    <row r="1" spans="1:8" x14ac:dyDescent="0.3">
      <c r="A1" s="1" t="s">
        <v>77</v>
      </c>
      <c r="B1" s="2"/>
      <c r="C1" s="3" t="s">
        <v>0</v>
      </c>
      <c r="D1" s="4"/>
      <c r="E1" s="5"/>
      <c r="F1" s="6"/>
      <c r="H1" s="8"/>
    </row>
    <row r="2" spans="1:8" x14ac:dyDescent="0.3">
      <c r="A2" s="2"/>
      <c r="B2" s="2"/>
      <c r="C2" s="3" t="s">
        <v>59</v>
      </c>
      <c r="D2" s="4"/>
      <c r="E2" s="5"/>
      <c r="F2" s="6"/>
      <c r="H2" s="8"/>
    </row>
    <row r="3" spans="1:8" x14ac:dyDescent="0.3">
      <c r="A3" s="2"/>
      <c r="B3" s="2"/>
      <c r="C3" s="3"/>
      <c r="D3" s="4"/>
      <c r="E3" s="5"/>
      <c r="F3" s="6"/>
      <c r="H3" s="8"/>
    </row>
    <row r="4" spans="1:8" x14ac:dyDescent="0.3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8" x14ac:dyDescent="0.3">
      <c r="A5" s="14"/>
      <c r="B5" s="15"/>
      <c r="C5" s="16" t="s">
        <v>4</v>
      </c>
      <c r="D5" s="17"/>
      <c r="E5" s="18"/>
      <c r="F5" s="19"/>
      <c r="H5" s="20"/>
    </row>
    <row r="6" spans="1:8" x14ac:dyDescent="0.3">
      <c r="A6" s="21"/>
      <c r="B6" s="22"/>
      <c r="C6" s="23" t="s">
        <v>5</v>
      </c>
      <c r="D6" s="24"/>
      <c r="E6" s="25"/>
      <c r="F6" s="26"/>
      <c r="H6" s="27"/>
    </row>
    <row r="7" spans="1:8" x14ac:dyDescent="0.3">
      <c r="A7" s="28"/>
      <c r="B7" s="10"/>
      <c r="C7" s="29"/>
      <c r="D7" s="30"/>
      <c r="E7" s="31"/>
      <c r="F7" s="32"/>
      <c r="H7" s="33"/>
    </row>
    <row r="8" spans="1:8" x14ac:dyDescent="0.3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8" x14ac:dyDescent="0.3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6" si="0">F8+TIME(0,E8,0)</f>
        <v>0.33402777777777776</v>
      </c>
      <c r="H9" s="36">
        <v>6.9444444444444449E-3</v>
      </c>
    </row>
    <row r="10" spans="1:8" x14ac:dyDescent="0.3">
      <c r="A10" s="37">
        <v>3</v>
      </c>
      <c r="B10" s="21" t="s">
        <v>10</v>
      </c>
      <c r="C10" s="23" t="s">
        <v>62</v>
      </c>
      <c r="D10" s="23" t="s">
        <v>34</v>
      </c>
      <c r="E10" s="38">
        <v>0</v>
      </c>
      <c r="F10" s="39">
        <f t="shared" si="0"/>
        <v>0.33749999999999997</v>
      </c>
      <c r="H10" s="40">
        <v>0</v>
      </c>
    </row>
    <row r="11" spans="1:8" x14ac:dyDescent="0.3">
      <c r="A11" s="37">
        <f t="shared" ref="A11:A13" si="1">A10+0.01</f>
        <v>3.01</v>
      </c>
      <c r="B11" s="21" t="s">
        <v>10</v>
      </c>
      <c r="C11" s="23" t="s">
        <v>61</v>
      </c>
      <c r="D11" s="23" t="s">
        <v>34</v>
      </c>
      <c r="E11" s="38">
        <v>0</v>
      </c>
      <c r="F11" s="39">
        <f t="shared" si="0"/>
        <v>0.33749999999999997</v>
      </c>
      <c r="H11" s="40"/>
    </row>
    <row r="12" spans="1:8" x14ac:dyDescent="0.3">
      <c r="A12" s="37">
        <f t="shared" si="1"/>
        <v>3.0199999999999996</v>
      </c>
      <c r="B12" s="21" t="s">
        <v>10</v>
      </c>
      <c r="C12" s="23" t="s">
        <v>63</v>
      </c>
      <c r="D12" s="23" t="s">
        <v>34</v>
      </c>
      <c r="E12" s="38">
        <v>0</v>
      </c>
      <c r="F12" s="39">
        <f t="shared" si="0"/>
        <v>0.33749999999999997</v>
      </c>
      <c r="H12" s="40"/>
    </row>
    <row r="13" spans="1:8" s="45" customFormat="1" x14ac:dyDescent="0.3">
      <c r="A13" s="41">
        <f t="shared" si="1"/>
        <v>3.0299999999999994</v>
      </c>
      <c r="B13" s="42" t="s">
        <v>8</v>
      </c>
      <c r="C13" s="43" t="s">
        <v>69</v>
      </c>
      <c r="D13" s="43" t="s">
        <v>7</v>
      </c>
      <c r="E13" s="44">
        <v>2</v>
      </c>
      <c r="F13" s="12">
        <f t="shared" si="0"/>
        <v>0.33749999999999997</v>
      </c>
      <c r="H13" s="46"/>
    </row>
    <row r="14" spans="1:8" x14ac:dyDescent="0.3">
      <c r="A14" s="41"/>
      <c r="B14" s="42"/>
      <c r="C14" s="43"/>
      <c r="D14" s="43"/>
      <c r="E14" s="44"/>
      <c r="F14" s="12">
        <f t="shared" si="0"/>
        <v>0.33888888888888885</v>
      </c>
      <c r="H14" s="40"/>
    </row>
    <row r="15" spans="1:8" x14ac:dyDescent="0.3">
      <c r="A15" s="41">
        <v>4</v>
      </c>
      <c r="B15" s="42" t="s">
        <v>14</v>
      </c>
      <c r="C15" s="43" t="s">
        <v>12</v>
      </c>
      <c r="D15" s="43" t="s">
        <v>7</v>
      </c>
      <c r="E15" s="44">
        <v>2</v>
      </c>
      <c r="F15" s="12">
        <f t="shared" si="0"/>
        <v>0.33888888888888885</v>
      </c>
      <c r="H15" s="40">
        <v>0</v>
      </c>
    </row>
    <row r="16" spans="1:8" x14ac:dyDescent="0.3">
      <c r="A16" s="47">
        <v>4.01</v>
      </c>
      <c r="B16" s="48" t="s">
        <v>10</v>
      </c>
      <c r="C16" s="49" t="s">
        <v>33</v>
      </c>
      <c r="D16" s="49" t="s">
        <v>7</v>
      </c>
      <c r="E16" s="50">
        <v>0</v>
      </c>
      <c r="F16" s="39">
        <f t="shared" si="0"/>
        <v>0.34027777777777773</v>
      </c>
      <c r="G16" s="51"/>
      <c r="H16" s="13">
        <v>1.3888888888888887E-3</v>
      </c>
    </row>
    <row r="17" spans="1:10" x14ac:dyDescent="0.3">
      <c r="A17" s="34"/>
      <c r="B17" s="2"/>
      <c r="C17" s="29"/>
      <c r="D17" s="29"/>
      <c r="E17" s="11">
        <v>0</v>
      </c>
      <c r="F17" s="12">
        <f t="shared" si="0"/>
        <v>0.34027777777777773</v>
      </c>
      <c r="H17" s="13">
        <v>0</v>
      </c>
      <c r="J17" s="52"/>
    </row>
    <row r="18" spans="1:10" x14ac:dyDescent="0.3">
      <c r="A18" s="34"/>
      <c r="B18" s="2"/>
      <c r="C18" s="29" t="s">
        <v>13</v>
      </c>
      <c r="D18" s="29"/>
      <c r="E18" s="11">
        <v>0</v>
      </c>
      <c r="F18" s="12">
        <f t="shared" si="0"/>
        <v>0.34027777777777773</v>
      </c>
      <c r="H18" s="13">
        <v>0</v>
      </c>
    </row>
    <row r="19" spans="1:10" x14ac:dyDescent="0.3">
      <c r="A19" s="41">
        <f>5</f>
        <v>5</v>
      </c>
      <c r="B19" s="2"/>
      <c r="C19" s="29" t="s">
        <v>38</v>
      </c>
      <c r="D19" s="29" t="s">
        <v>7</v>
      </c>
      <c r="E19" s="11">
        <v>0</v>
      </c>
      <c r="F19" s="12">
        <f t="shared" si="0"/>
        <v>0.34027777777777773</v>
      </c>
      <c r="H19" s="13"/>
    </row>
    <row r="20" spans="1:10" x14ac:dyDescent="0.3">
      <c r="A20" s="41">
        <f>A19+0.01</f>
        <v>5.01</v>
      </c>
      <c r="B20" s="42" t="s">
        <v>14</v>
      </c>
      <c r="C20" s="43" t="s">
        <v>57</v>
      </c>
      <c r="D20" s="43" t="s">
        <v>7</v>
      </c>
      <c r="E20" s="44">
        <v>3</v>
      </c>
      <c r="F20" s="12">
        <f t="shared" si="0"/>
        <v>0.34027777777777773</v>
      </c>
      <c r="H20" s="40"/>
    </row>
    <row r="21" spans="1:10" x14ac:dyDescent="0.3">
      <c r="A21" s="37">
        <f t="shared" ref="A21:A31" si="2">A20+0.01</f>
        <v>5.0199999999999996</v>
      </c>
      <c r="B21" s="21" t="s">
        <v>11</v>
      </c>
      <c r="C21" s="23" t="s">
        <v>15</v>
      </c>
      <c r="D21" s="23" t="s">
        <v>7</v>
      </c>
      <c r="E21" s="38">
        <v>0</v>
      </c>
      <c r="F21" s="39">
        <f t="shared" si="0"/>
        <v>0.34236111111111106</v>
      </c>
      <c r="H21" s="40">
        <v>0</v>
      </c>
    </row>
    <row r="22" spans="1:10" x14ac:dyDescent="0.3">
      <c r="A22" s="37">
        <f t="shared" si="2"/>
        <v>5.0299999999999994</v>
      </c>
      <c r="B22" s="21" t="s">
        <v>11</v>
      </c>
      <c r="C22" s="23" t="s">
        <v>16</v>
      </c>
      <c r="D22" s="23" t="s">
        <v>7</v>
      </c>
      <c r="E22" s="38">
        <v>0</v>
      </c>
      <c r="F22" s="39">
        <f t="shared" si="0"/>
        <v>0.34236111111111106</v>
      </c>
      <c r="H22" s="40">
        <v>0</v>
      </c>
    </row>
    <row r="23" spans="1:10" x14ac:dyDescent="0.3">
      <c r="A23" s="37">
        <f t="shared" si="2"/>
        <v>5.0399999999999991</v>
      </c>
      <c r="B23" s="21" t="s">
        <v>11</v>
      </c>
      <c r="C23" s="23" t="s">
        <v>17</v>
      </c>
      <c r="D23" s="23" t="s">
        <v>7</v>
      </c>
      <c r="E23" s="38">
        <v>0</v>
      </c>
      <c r="F23" s="39">
        <f t="shared" si="0"/>
        <v>0.34236111111111106</v>
      </c>
      <c r="H23" s="40">
        <v>0</v>
      </c>
    </row>
    <row r="24" spans="1:10" x14ac:dyDescent="0.3">
      <c r="A24" s="37">
        <f t="shared" si="2"/>
        <v>5.0499999999999989</v>
      </c>
      <c r="B24" s="21" t="s">
        <v>11</v>
      </c>
      <c r="C24" s="23" t="s">
        <v>58</v>
      </c>
      <c r="D24" s="23" t="s">
        <v>7</v>
      </c>
      <c r="E24" s="38">
        <v>0</v>
      </c>
      <c r="F24" s="39">
        <f t="shared" si="0"/>
        <v>0.34236111111111106</v>
      </c>
      <c r="H24" s="40"/>
    </row>
    <row r="25" spans="1:10" s="51" customFormat="1" x14ac:dyDescent="0.3">
      <c r="A25" s="41">
        <f t="shared" si="2"/>
        <v>5.0599999999999987</v>
      </c>
      <c r="B25" s="42" t="s">
        <v>11</v>
      </c>
      <c r="C25" s="43" t="s">
        <v>73</v>
      </c>
      <c r="D25" s="43" t="s">
        <v>7</v>
      </c>
      <c r="E25" s="44">
        <v>2</v>
      </c>
      <c r="F25" s="53">
        <f t="shared" si="0"/>
        <v>0.34236111111111106</v>
      </c>
      <c r="H25" s="40">
        <v>0</v>
      </c>
    </row>
    <row r="26" spans="1:10" x14ac:dyDescent="0.3">
      <c r="A26" s="37">
        <f t="shared" si="2"/>
        <v>5.0699999999999985</v>
      </c>
      <c r="B26" s="21" t="s">
        <v>11</v>
      </c>
      <c r="C26" s="23" t="s">
        <v>18</v>
      </c>
      <c r="D26" s="23" t="s">
        <v>7</v>
      </c>
      <c r="E26" s="38">
        <v>0</v>
      </c>
      <c r="F26" s="39">
        <f t="shared" si="0"/>
        <v>0.34374999999999994</v>
      </c>
      <c r="H26" s="40">
        <v>0</v>
      </c>
    </row>
    <row r="27" spans="1:10" x14ac:dyDescent="0.3">
      <c r="A27" s="37">
        <f t="shared" si="2"/>
        <v>5.0799999999999983</v>
      </c>
      <c r="B27" s="21" t="s">
        <v>11</v>
      </c>
      <c r="C27" s="54" t="s">
        <v>19</v>
      </c>
      <c r="D27" s="54" t="s">
        <v>7</v>
      </c>
      <c r="E27" s="55">
        <v>0</v>
      </c>
      <c r="F27" s="39">
        <f t="shared" si="0"/>
        <v>0.34374999999999994</v>
      </c>
      <c r="H27" s="40">
        <v>0</v>
      </c>
    </row>
    <row r="28" spans="1:10" x14ac:dyDescent="0.3">
      <c r="A28" s="37">
        <f t="shared" si="2"/>
        <v>5.0899999999999981</v>
      </c>
      <c r="B28" s="21" t="s">
        <v>11</v>
      </c>
      <c r="C28" s="56" t="s">
        <v>48</v>
      </c>
      <c r="D28" s="57" t="s">
        <v>7</v>
      </c>
      <c r="E28" s="58">
        <v>0</v>
      </c>
      <c r="F28" s="59">
        <f t="shared" si="0"/>
        <v>0.34374999999999994</v>
      </c>
      <c r="H28" s="40"/>
    </row>
    <row r="29" spans="1:10" x14ac:dyDescent="0.3">
      <c r="A29" s="37">
        <f t="shared" si="2"/>
        <v>5.0999999999999979</v>
      </c>
      <c r="B29" s="21" t="s">
        <v>11</v>
      </c>
      <c r="C29" s="60" t="s">
        <v>20</v>
      </c>
      <c r="D29" s="60" t="s">
        <v>7</v>
      </c>
      <c r="E29" s="61">
        <v>0</v>
      </c>
      <c r="F29" s="62">
        <f t="shared" si="0"/>
        <v>0.34374999999999994</v>
      </c>
      <c r="H29" s="36">
        <v>3.4722222222222225E-3</v>
      </c>
    </row>
    <row r="30" spans="1:10" ht="22.95" customHeight="1" x14ac:dyDescent="0.3">
      <c r="A30" s="41">
        <f t="shared" si="2"/>
        <v>5.1099999999999977</v>
      </c>
      <c r="B30" s="42" t="s">
        <v>14</v>
      </c>
      <c r="C30" s="63" t="s">
        <v>21</v>
      </c>
      <c r="D30" s="63" t="s">
        <v>7</v>
      </c>
      <c r="E30" s="64">
        <v>5</v>
      </c>
      <c r="F30" s="65">
        <f t="shared" si="0"/>
        <v>0.34374999999999994</v>
      </c>
      <c r="H30" s="36">
        <v>3.4722222222222225E-3</v>
      </c>
    </row>
    <row r="31" spans="1:10" ht="20.399999999999999" x14ac:dyDescent="0.3">
      <c r="A31" s="41">
        <f t="shared" si="2"/>
        <v>5.1199999999999974</v>
      </c>
      <c r="B31" s="42" t="s">
        <v>14</v>
      </c>
      <c r="C31" s="66" t="s">
        <v>64</v>
      </c>
      <c r="D31" s="66" t="s">
        <v>68</v>
      </c>
      <c r="E31" s="67">
        <v>10</v>
      </c>
      <c r="F31" s="68">
        <f t="shared" si="0"/>
        <v>0.34722222222222215</v>
      </c>
      <c r="H31" s="36"/>
    </row>
    <row r="32" spans="1:10" x14ac:dyDescent="0.3">
      <c r="A32" s="69">
        <f>A31+0.005</f>
        <v>5.1249999999999973</v>
      </c>
      <c r="B32" s="42" t="s">
        <v>14</v>
      </c>
      <c r="C32" s="66" t="s">
        <v>71</v>
      </c>
      <c r="D32" s="66" t="s">
        <v>70</v>
      </c>
      <c r="E32" s="67">
        <v>10</v>
      </c>
      <c r="F32" s="68">
        <f t="shared" si="0"/>
        <v>0.35416666666666657</v>
      </c>
      <c r="H32" s="36"/>
    </row>
    <row r="33" spans="1:10" x14ac:dyDescent="0.3">
      <c r="A33" s="41">
        <f>A31+0.01</f>
        <v>5.1299999999999972</v>
      </c>
      <c r="B33" s="42" t="s">
        <v>14</v>
      </c>
      <c r="C33" s="66" t="s">
        <v>56</v>
      </c>
      <c r="D33" s="66" t="s">
        <v>7</v>
      </c>
      <c r="E33" s="67">
        <v>5</v>
      </c>
      <c r="F33" s="68">
        <f t="shared" si="0"/>
        <v>0.36111111111111099</v>
      </c>
      <c r="H33" s="36"/>
    </row>
    <row r="34" spans="1:10" x14ac:dyDescent="0.3">
      <c r="A34" s="41">
        <f>A33+0.01</f>
        <v>5.139999999999997</v>
      </c>
      <c r="B34" s="70"/>
      <c r="C34" s="66" t="s">
        <v>39</v>
      </c>
      <c r="D34" s="66"/>
      <c r="E34" s="67"/>
      <c r="F34" s="68">
        <f t="shared" si="0"/>
        <v>0.3645833333333332</v>
      </c>
      <c r="H34" s="36"/>
    </row>
    <row r="35" spans="1:10" x14ac:dyDescent="0.3">
      <c r="A35" s="71">
        <f>A34+0.001</f>
        <v>5.1409999999999973</v>
      </c>
      <c r="B35" s="70" t="s">
        <v>14</v>
      </c>
      <c r="C35" s="132" t="s">
        <v>24</v>
      </c>
      <c r="D35" s="66" t="s">
        <v>22</v>
      </c>
      <c r="E35" s="67">
        <v>5</v>
      </c>
      <c r="F35" s="68">
        <f t="shared" si="0"/>
        <v>0.3645833333333332</v>
      </c>
      <c r="H35" s="36">
        <v>3.4722222222222225E-3</v>
      </c>
    </row>
    <row r="36" spans="1:10" x14ac:dyDescent="0.3">
      <c r="A36" s="71">
        <f t="shared" ref="A36:A37" si="3">A35+0.001</f>
        <v>5.1419999999999977</v>
      </c>
      <c r="B36" s="70" t="s">
        <v>14</v>
      </c>
      <c r="C36" s="132" t="s">
        <v>60</v>
      </c>
      <c r="D36" s="66" t="s">
        <v>25</v>
      </c>
      <c r="E36" s="72">
        <v>10</v>
      </c>
      <c r="F36" s="68">
        <f t="shared" si="0"/>
        <v>0.36805555555555541</v>
      </c>
      <c r="H36" s="36">
        <v>3.4722222222222225E-3</v>
      </c>
      <c r="J36" s="73"/>
    </row>
    <row r="37" spans="1:10" x14ac:dyDescent="0.3">
      <c r="A37" s="74">
        <f t="shared" si="3"/>
        <v>5.142999999999998</v>
      </c>
      <c r="B37" s="75" t="s">
        <v>14</v>
      </c>
      <c r="C37" s="135" t="s">
        <v>26</v>
      </c>
      <c r="D37" s="63" t="s">
        <v>27</v>
      </c>
      <c r="E37" s="64">
        <v>10</v>
      </c>
      <c r="F37" s="65">
        <f t="shared" si="0"/>
        <v>0.37499999999999983</v>
      </c>
      <c r="H37" s="36">
        <v>3.4722222222222225E-3</v>
      </c>
    </row>
    <row r="38" spans="1:10" ht="15" customHeight="1" x14ac:dyDescent="0.3">
      <c r="A38" s="76">
        <v>5.2</v>
      </c>
      <c r="B38" s="70"/>
      <c r="C38" s="66" t="s">
        <v>40</v>
      </c>
      <c r="D38" s="66"/>
      <c r="E38" s="67"/>
      <c r="F38" s="65">
        <f t="shared" si="0"/>
        <v>0.38194444444444425</v>
      </c>
      <c r="H38" s="36"/>
    </row>
    <row r="39" spans="1:10" ht="15" customHeight="1" x14ac:dyDescent="0.3">
      <c r="A39" s="71">
        <f>A38+0.001</f>
        <v>5.2010000000000005</v>
      </c>
      <c r="B39" s="77" t="s">
        <v>14</v>
      </c>
      <c r="C39" s="131" t="s">
        <v>52</v>
      </c>
      <c r="D39" s="66" t="s">
        <v>36</v>
      </c>
      <c r="E39" s="67">
        <v>5</v>
      </c>
      <c r="F39" s="65">
        <f t="shared" si="0"/>
        <v>0.38194444444444425</v>
      </c>
      <c r="H39" s="36"/>
    </row>
    <row r="40" spans="1:10" x14ac:dyDescent="0.3">
      <c r="A40" s="71">
        <f t="shared" ref="A40:A44" si="4">A39+0.001</f>
        <v>5.2020000000000008</v>
      </c>
      <c r="B40" s="70" t="s">
        <v>14</v>
      </c>
      <c r="C40" s="132" t="s">
        <v>49</v>
      </c>
      <c r="D40" s="66" t="s">
        <v>50</v>
      </c>
      <c r="E40" s="67">
        <v>5</v>
      </c>
      <c r="F40" s="65">
        <f t="shared" si="0"/>
        <v>0.38541666666666646</v>
      </c>
      <c r="H40" s="36">
        <v>3.4722222222222225E-3</v>
      </c>
      <c r="J40" s="73"/>
    </row>
    <row r="41" spans="1:10" x14ac:dyDescent="0.3">
      <c r="A41" s="71">
        <f t="shared" si="4"/>
        <v>5.2030000000000012</v>
      </c>
      <c r="B41" s="77" t="s">
        <v>14</v>
      </c>
      <c r="C41" s="131" t="s">
        <v>51</v>
      </c>
      <c r="D41" s="66" t="s">
        <v>55</v>
      </c>
      <c r="E41" s="67">
        <v>5</v>
      </c>
      <c r="F41" s="65">
        <f t="shared" si="0"/>
        <v>0.38888888888888867</v>
      </c>
      <c r="H41" s="36">
        <v>3.4722222222222225E-3</v>
      </c>
    </row>
    <row r="42" spans="1:10" x14ac:dyDescent="0.3">
      <c r="A42" s="71">
        <f t="shared" si="4"/>
        <v>5.2040000000000015</v>
      </c>
      <c r="B42" s="77" t="s">
        <v>14</v>
      </c>
      <c r="C42" s="131" t="s">
        <v>65</v>
      </c>
      <c r="D42" s="66" t="s">
        <v>55</v>
      </c>
      <c r="E42" s="67">
        <v>5</v>
      </c>
      <c r="F42" s="65">
        <f t="shared" si="0"/>
        <v>0.39236111111111088</v>
      </c>
      <c r="H42" s="36"/>
    </row>
    <row r="43" spans="1:10" x14ac:dyDescent="0.3">
      <c r="A43" s="71">
        <f t="shared" si="4"/>
        <v>5.2050000000000018</v>
      </c>
      <c r="B43" s="77" t="s">
        <v>14</v>
      </c>
      <c r="C43" s="131" t="s">
        <v>53</v>
      </c>
      <c r="D43" s="66" t="s">
        <v>44</v>
      </c>
      <c r="E43" s="67">
        <v>5</v>
      </c>
      <c r="F43" s="65">
        <f t="shared" si="0"/>
        <v>0.39583333333333309</v>
      </c>
      <c r="H43" s="36"/>
    </row>
    <row r="44" spans="1:10" x14ac:dyDescent="0.3">
      <c r="A44" s="71">
        <f t="shared" si="4"/>
        <v>5.2060000000000022</v>
      </c>
      <c r="B44" s="77" t="s">
        <v>14</v>
      </c>
      <c r="C44" s="131" t="s">
        <v>54</v>
      </c>
      <c r="D44" s="66" t="s">
        <v>66</v>
      </c>
      <c r="E44" s="67">
        <v>5</v>
      </c>
      <c r="F44" s="65">
        <f t="shared" si="0"/>
        <v>0.3993055555555553</v>
      </c>
      <c r="H44" s="36"/>
    </row>
    <row r="45" spans="1:10" ht="15" customHeight="1" x14ac:dyDescent="0.3">
      <c r="A45" s="76">
        <v>5.3</v>
      </c>
      <c r="B45" s="70"/>
      <c r="C45" s="66" t="s">
        <v>41</v>
      </c>
      <c r="D45" s="66"/>
      <c r="E45" s="67"/>
      <c r="F45" s="65">
        <f t="shared" si="0"/>
        <v>0.40277777777777751</v>
      </c>
      <c r="H45" s="36"/>
    </row>
    <row r="46" spans="1:10" x14ac:dyDescent="0.3">
      <c r="A46" s="76">
        <v>5.33</v>
      </c>
      <c r="B46" s="77" t="s">
        <v>14</v>
      </c>
      <c r="C46" s="78" t="s">
        <v>43</v>
      </c>
      <c r="D46" s="66" t="s">
        <v>67</v>
      </c>
      <c r="E46" s="79">
        <v>5</v>
      </c>
      <c r="F46" s="65">
        <f t="shared" si="0"/>
        <v>0.40277777777777751</v>
      </c>
      <c r="H46" s="36"/>
      <c r="J46" s="73"/>
    </row>
    <row r="47" spans="1:10" ht="15" customHeight="1" x14ac:dyDescent="0.3">
      <c r="A47" s="76">
        <v>5.4</v>
      </c>
      <c r="B47" s="70"/>
      <c r="C47" s="66" t="s">
        <v>42</v>
      </c>
      <c r="D47" s="66"/>
      <c r="E47" s="67"/>
      <c r="F47" s="65">
        <f t="shared" si="0"/>
        <v>0.40624999999999972</v>
      </c>
      <c r="H47" s="36"/>
    </row>
    <row r="48" spans="1:10" x14ac:dyDescent="0.3">
      <c r="A48" s="136">
        <f>A47+0.001</f>
        <v>5.4010000000000007</v>
      </c>
      <c r="B48" s="80" t="s">
        <v>11</v>
      </c>
      <c r="C48" s="133" t="s">
        <v>28</v>
      </c>
      <c r="D48" s="60" t="s">
        <v>37</v>
      </c>
      <c r="E48" s="81">
        <v>0</v>
      </c>
      <c r="F48" s="62">
        <f t="shared" si="0"/>
        <v>0.40624999999999972</v>
      </c>
      <c r="H48" s="36">
        <v>2.0833333333333333E-3</v>
      </c>
    </row>
    <row r="49" spans="1:10" x14ac:dyDescent="0.3">
      <c r="A49" s="141">
        <f t="shared" ref="A49:A53" si="5">A48+0.001</f>
        <v>5.402000000000001</v>
      </c>
      <c r="B49" s="142" t="s">
        <v>11</v>
      </c>
      <c r="C49" s="143" t="s">
        <v>45</v>
      </c>
      <c r="D49" s="144" t="s">
        <v>47</v>
      </c>
      <c r="E49" s="145">
        <v>0</v>
      </c>
      <c r="F49" s="146">
        <f t="shared" si="0"/>
        <v>0.40624999999999972</v>
      </c>
      <c r="H49" s="36"/>
    </row>
    <row r="50" spans="1:10" x14ac:dyDescent="0.3">
      <c r="A50" s="136">
        <f t="shared" si="5"/>
        <v>5.4030000000000014</v>
      </c>
      <c r="B50" s="80" t="s">
        <v>11</v>
      </c>
      <c r="C50" s="133" t="s">
        <v>46</v>
      </c>
      <c r="D50" s="60" t="s">
        <v>47</v>
      </c>
      <c r="E50" s="81">
        <v>0</v>
      </c>
      <c r="F50" s="62">
        <f t="shared" si="0"/>
        <v>0.40624999999999972</v>
      </c>
      <c r="H50" s="36"/>
    </row>
    <row r="51" spans="1:10" x14ac:dyDescent="0.3">
      <c r="A51" s="136">
        <f t="shared" si="5"/>
        <v>5.4040000000000017</v>
      </c>
      <c r="B51" s="80" t="s">
        <v>11</v>
      </c>
      <c r="C51" s="133" t="s">
        <v>78</v>
      </c>
      <c r="D51" s="60" t="s">
        <v>47</v>
      </c>
      <c r="E51" s="81">
        <v>0</v>
      </c>
      <c r="F51" s="62">
        <f t="shared" si="0"/>
        <v>0.40624999999999972</v>
      </c>
      <c r="H51" s="82"/>
    </row>
    <row r="52" spans="1:10" s="85" customFormat="1" x14ac:dyDescent="0.3">
      <c r="A52" s="136">
        <f t="shared" si="5"/>
        <v>5.405000000000002</v>
      </c>
      <c r="B52" s="80" t="s">
        <v>11</v>
      </c>
      <c r="C52" s="134" t="s">
        <v>79</v>
      </c>
      <c r="D52" s="60" t="s">
        <v>80</v>
      </c>
      <c r="E52" s="81">
        <v>0</v>
      </c>
      <c r="F52" s="62">
        <f t="shared" si="0"/>
        <v>0.40624999999999972</v>
      </c>
      <c r="G52" s="83"/>
      <c r="H52" s="84"/>
    </row>
    <row r="53" spans="1:10" s="137" customFormat="1" x14ac:dyDescent="0.3">
      <c r="A53" s="74">
        <f t="shared" si="5"/>
        <v>5.4060000000000024</v>
      </c>
      <c r="B53" s="75" t="s">
        <v>14</v>
      </c>
      <c r="C53" s="139" t="s">
        <v>72</v>
      </c>
      <c r="D53" s="63" t="s">
        <v>55</v>
      </c>
      <c r="E53" s="64">
        <v>5</v>
      </c>
      <c r="F53" s="65">
        <f t="shared" si="0"/>
        <v>0.40624999999999972</v>
      </c>
      <c r="H53" s="138"/>
    </row>
    <row r="54" spans="1:10" s="137" customFormat="1" ht="30.6" x14ac:dyDescent="0.3">
      <c r="A54" s="140">
        <f>A47+0.01</f>
        <v>5.41</v>
      </c>
      <c r="B54" s="80" t="s">
        <v>74</v>
      </c>
      <c r="C54" s="60" t="s">
        <v>76</v>
      </c>
      <c r="D54" s="60" t="s">
        <v>75</v>
      </c>
      <c r="E54" s="81">
        <v>0</v>
      </c>
      <c r="F54" s="62">
        <f t="shared" si="0"/>
        <v>0.40972222222222193</v>
      </c>
      <c r="H54" s="138"/>
    </row>
    <row r="55" spans="1:10" ht="14.25" customHeight="1" x14ac:dyDescent="0.3">
      <c r="A55" s="76">
        <f>A47+0.1</f>
        <v>5.5</v>
      </c>
      <c r="B55" s="70" t="s">
        <v>14</v>
      </c>
      <c r="C55" s="66" t="s">
        <v>29</v>
      </c>
      <c r="D55" s="66" t="s">
        <v>7</v>
      </c>
      <c r="E55" s="67">
        <v>3</v>
      </c>
      <c r="F55" s="65">
        <f t="shared" si="0"/>
        <v>0.40972222222222193</v>
      </c>
      <c r="H55" s="86">
        <v>2.0833333333333333E-3</v>
      </c>
      <c r="J55" s="73"/>
    </row>
    <row r="56" spans="1:10" ht="21.75" customHeight="1" x14ac:dyDescent="0.3">
      <c r="A56" s="87"/>
      <c r="B56" s="88"/>
      <c r="C56" s="89"/>
      <c r="D56" s="89"/>
      <c r="E56" s="90"/>
      <c r="F56" s="68">
        <f t="shared" si="0"/>
        <v>0.41180555555555526</v>
      </c>
      <c r="H56" s="13"/>
    </row>
    <row r="57" spans="1:10" x14ac:dyDescent="0.3">
      <c r="A57" s="91"/>
      <c r="B57" s="92"/>
      <c r="C57" s="93"/>
      <c r="D57" s="94"/>
      <c r="E57" s="95"/>
      <c r="F57" s="96"/>
      <c r="H57" s="13"/>
    </row>
    <row r="58" spans="1:10" x14ac:dyDescent="0.3">
      <c r="A58" s="97"/>
      <c r="B58" s="98" t="s">
        <v>23</v>
      </c>
      <c r="C58" s="99" t="s">
        <v>30</v>
      </c>
      <c r="D58" s="100" t="s">
        <v>7</v>
      </c>
      <c r="E58" s="101"/>
      <c r="F58" s="102" t="s">
        <v>35</v>
      </c>
      <c r="H58" s="103"/>
    </row>
    <row r="59" spans="1:10" x14ac:dyDescent="0.3">
      <c r="A59" s="104"/>
      <c r="B59" s="105"/>
      <c r="C59" s="106"/>
      <c r="D59" s="106"/>
      <c r="E59" s="107"/>
      <c r="F59" s="108"/>
      <c r="H59" s="109"/>
    </row>
    <row r="60" spans="1:10" x14ac:dyDescent="0.3">
      <c r="A60" s="110" t="s">
        <v>2</v>
      </c>
      <c r="B60" s="105" t="s">
        <v>2</v>
      </c>
      <c r="C60" s="106" t="s">
        <v>31</v>
      </c>
      <c r="D60" s="106"/>
      <c r="E60" s="107" t="s">
        <v>2</v>
      </c>
      <c r="F60" s="108" t="s">
        <v>2</v>
      </c>
      <c r="H60" s="111" t="s">
        <v>2</v>
      </c>
    </row>
    <row r="61" spans="1:10" x14ac:dyDescent="0.3">
      <c r="A61" s="105"/>
      <c r="B61" s="112"/>
      <c r="C61" s="106" t="s">
        <v>32</v>
      </c>
      <c r="D61" s="113"/>
      <c r="E61" s="114"/>
      <c r="F61" s="115"/>
      <c r="H61" s="116"/>
    </row>
    <row r="62" spans="1:10" x14ac:dyDescent="0.3">
      <c r="A62" s="105"/>
      <c r="B62" s="117"/>
      <c r="C62" s="118"/>
      <c r="D62" s="119"/>
      <c r="E62" s="120"/>
      <c r="F62" s="121"/>
      <c r="H62" s="122"/>
    </row>
    <row r="63" spans="1:10" x14ac:dyDescent="0.3">
      <c r="A63" s="123"/>
      <c r="B63" s="124"/>
    </row>
    <row r="64" spans="1:10" x14ac:dyDescent="0.3">
      <c r="A64" s="123"/>
      <c r="B64" s="124"/>
      <c r="C64" s="129"/>
      <c r="D64" s="129"/>
    </row>
    <row r="65" spans="1:4" x14ac:dyDescent="0.3">
      <c r="A65" s="123"/>
      <c r="B65" s="124"/>
      <c r="C65" s="130"/>
      <c r="D65" s="129"/>
    </row>
    <row r="66" spans="1:4" x14ac:dyDescent="0.3">
      <c r="D66" s="12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2016-07-22T18:13:33Z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