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68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a76b78698ac40a99/Documents/IEEE 802/IEEE/802/EC Phone Conferences/16_0607/"/>
    </mc:Choice>
  </mc:AlternateContent>
  <bookViews>
    <workbookView xWindow="0" yWindow="0" windowWidth="19200" windowHeight="7330"/>
  </bookViews>
  <sheets>
    <sheet name="07 Jun Agenda" sheetId="1" r:id="rId1"/>
    <sheet name="EC Roster" sheetId="2" r:id="rId2"/>
  </sheets>
  <definedNames>
    <definedName name="_xlnm.Print_Area" localSheetId="0">'07 Jun Agenda'!$A$1:$G$31</definedName>
  </definedNames>
  <calcPr calcId="171027"/>
</workbook>
</file>

<file path=xl/calcChain.xml><?xml version="1.0" encoding="utf-8"?>
<calcChain xmlns="http://schemas.openxmlformats.org/spreadsheetml/2006/main">
  <c r="F9" i="1" l="1"/>
  <c r="F10" i="1" s="1"/>
  <c r="F11" i="1" s="1"/>
  <c r="F12" i="1" s="1"/>
  <c r="F13" i="1" s="1"/>
  <c r="F14" i="1" s="1"/>
  <c r="F15" i="1" s="1"/>
  <c r="F16" i="1" s="1"/>
  <c r="F17" i="1" s="1"/>
  <c r="F18" i="1" s="1"/>
  <c r="F19" i="1" s="1"/>
  <c r="F20" i="1" s="1"/>
  <c r="F21" i="1" s="1"/>
  <c r="A27" i="1"/>
  <c r="A23" i="1" l="1"/>
  <c r="A24" i="1" s="1"/>
  <c r="E23" i="2" l="1"/>
  <c r="F23" i="2" l="1"/>
  <c r="D23" i="2" l="1"/>
  <c r="F8" i="1"/>
  <c r="A8" i="1"/>
  <c r="A9" i="1" s="1"/>
  <c r="A10" i="1" s="1"/>
  <c r="A11" i="1" s="1"/>
  <c r="A12" i="1" s="1"/>
  <c r="A14" i="1" s="1"/>
  <c r="A15" i="1" s="1"/>
  <c r="A16" i="1" s="1"/>
  <c r="A18" i="1" s="1"/>
  <c r="A21" i="1" s="1"/>
  <c r="A29" i="1" s="1"/>
  <c r="F22" i="1" l="1"/>
  <c r="F23" i="1" s="1"/>
  <c r="F24" i="1" s="1"/>
  <c r="F25" i="1" s="1"/>
  <c r="F26" i="1" s="1"/>
  <c r="F27" i="1" s="1"/>
  <c r="F28" i="1" s="1"/>
  <c r="F29" i="1" s="1"/>
</calcChain>
</file>

<file path=xl/sharedStrings.xml><?xml version="1.0" encoding="utf-8"?>
<sst xmlns="http://schemas.openxmlformats.org/spreadsheetml/2006/main" count="122" uniqueCount="88">
  <si>
    <t>Rosdahl</t>
  </si>
  <si>
    <t>Nikolich</t>
  </si>
  <si>
    <t>Key:</t>
  </si>
  <si>
    <t xml:space="preserve"> </t>
  </si>
  <si>
    <t>Special Orders</t>
  </si>
  <si>
    <t>Category  (* = consent agenda)</t>
  </si>
  <si>
    <t>MEETING CALLED TO ORDER</t>
  </si>
  <si>
    <t>MI</t>
  </si>
  <si>
    <t>II</t>
  </si>
  <si>
    <t>Announcements from the Chair</t>
  </si>
  <si>
    <t>EC Position</t>
  </si>
  <si>
    <t>Name</t>
  </si>
  <si>
    <t>Voting 
Status</t>
  </si>
  <si>
    <t>Chair</t>
  </si>
  <si>
    <t>Paul Nicolich</t>
  </si>
  <si>
    <t>Vice Chair</t>
  </si>
  <si>
    <t>Pat Thaler</t>
  </si>
  <si>
    <t>James Gilb</t>
  </si>
  <si>
    <t>Exec Sec</t>
  </si>
  <si>
    <t>Jon Rosdahl</t>
  </si>
  <si>
    <t>Record Sec</t>
  </si>
  <si>
    <t>John D'Ambrosia</t>
  </si>
  <si>
    <t>Clint Chaplin</t>
  </si>
  <si>
    <t>David Law</t>
  </si>
  <si>
    <t>Roger Marks</t>
  </si>
  <si>
    <t>John Lemon</t>
  </si>
  <si>
    <t>non-voting</t>
  </si>
  <si>
    <t xml:space="preserve">Steve Shellhammer </t>
  </si>
  <si>
    <t>Radhakrishna Canchi</t>
  </si>
  <si>
    <t>Subir Das</t>
  </si>
  <si>
    <t>Apurva Mody</t>
  </si>
  <si>
    <t>Memb Emer</t>
  </si>
  <si>
    <t>Geoff Thompson</t>
  </si>
  <si>
    <t> Total Eligible 
EC Voters</t>
  </si>
  <si>
    <t>Adrian Stephens</t>
  </si>
  <si>
    <t>Other attendeess :</t>
  </si>
  <si>
    <t>ME - Motion, External, MI - Motion, Internal, 
DT- Discussion Topic, II - Information Item</t>
  </si>
  <si>
    <t>Treasurer</t>
  </si>
  <si>
    <t>Tim Godfrey</t>
  </si>
  <si>
    <t>EC Action Item Status review</t>
  </si>
  <si>
    <t>Nikolich / D'Ambrosia</t>
  </si>
  <si>
    <t>Dorothy Stanley (HP-Aruba)</t>
  </si>
  <si>
    <t>Jodi Haasz - IEEE</t>
  </si>
  <si>
    <t>Jonathan Goldberg - IEEE</t>
  </si>
  <si>
    <t>John Notor - (Notor Research AMP)</t>
  </si>
  <si>
    <t>Soo Kim - IEEE</t>
  </si>
  <si>
    <t>Ben Rolfe (BCA)</t>
  </si>
  <si>
    <t>Dawn Slykhouse (Face-to-Face)</t>
  </si>
  <si>
    <t>Glenn Parsons</t>
  </si>
  <si>
    <t>Pat Kinney (Kiney Consulting)</t>
  </si>
  <si>
    <t>Approved AGENDA  -  IEEE 802 LMSC EXECUTIVE COMMITTEE INTERIM TELECON</t>
  </si>
  <si>
    <t>Christina Boyce - IEEE</t>
  </si>
  <si>
    <t>Steve Carlson (?)</t>
  </si>
  <si>
    <t>D'Ambrosia</t>
  </si>
  <si>
    <t>DT</t>
  </si>
  <si>
    <t>Tuesday 1:00PM-3:00PM ET, 7 Jun 2016</t>
  </si>
  <si>
    <t>Update - July 2016 Plenary Session Logistics Update</t>
  </si>
  <si>
    <t>Update - EC Action Item Summary</t>
  </si>
  <si>
    <t>Update - 2018 Future Venue Options</t>
  </si>
  <si>
    <t>Network Services Contract</t>
  </si>
  <si>
    <t>Electronic Attendance at Meetings</t>
  </si>
  <si>
    <t>Thaler</t>
  </si>
  <si>
    <t>5G SC Status Report</t>
  </si>
  <si>
    <t>Parsons</t>
  </si>
  <si>
    <t>Other Reports from WG Chairs</t>
  </si>
  <si>
    <t>07 Jun
Voters presence Attendance</t>
  </si>
  <si>
    <t>07Jun
Attendance</t>
  </si>
  <si>
    <t>Bob Heile</t>
  </si>
  <si>
    <t>Rich Kennedy</t>
  </si>
  <si>
    <t xml:space="preserve">APPROVE OR MODIFY AGENDA - </t>
  </si>
  <si>
    <t>ME</t>
  </si>
  <si>
    <t>To RevCom - IEEE P802.3br Interspersing Express Traffic</t>
  </si>
  <si>
    <t>Law</t>
  </si>
  <si>
    <t>IEEE 802 / IETF Leadership F2F (Motion for funding)</t>
  </si>
  <si>
    <t>Heile</t>
  </si>
  <si>
    <t>To Sponsor Ballot (conditional) 802.15.3e, High rate close proximity</t>
  </si>
  <si>
    <t>To Sponsor Ballot (conditional) 802.15.10, Layer 2 Routing</t>
  </si>
  <si>
    <t>Annual review of the subgroups</t>
  </si>
  <si>
    <t>Gilb</t>
  </si>
  <si>
    <t>July Plenary Session - Potential Invited Guests</t>
  </si>
  <si>
    <t>Godfrey / Gilb</t>
  </si>
  <si>
    <t>Submission of IEEE Std 802.3bw-2015 for adoption by ISO/IEC JTC1 SC6</t>
  </si>
  <si>
    <t xml:space="preserve">To Sponsor Ballot (unconditional) IEEE P802.3bu Power over Data Lines (PoDL)
</t>
  </si>
  <si>
    <t xml:space="preserve"> Adjourn</t>
  </si>
  <si>
    <t>To Sponsor Ballot, 802.15.4u, India 865-867 MHz band</t>
  </si>
  <si>
    <t>ME*</t>
  </si>
  <si>
    <t>R4</t>
  </si>
  <si>
    <t>Student Paper Status Update
Motion to reconfirm associated expenses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</si>
</sst>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 &quot;General"/>
    <numFmt numFmtId="165" formatCode="hh&quot;:&quot;mm&quot; &quot;AM/PM&quot; &quot;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8"/>
      <color indexed="8"/>
      <name val="Times New Roman"/>
      <family val="1"/>
    </font>
    <font>
      <b/>
      <sz val="8"/>
      <name val="Times New Roman"/>
      <family val="1"/>
    </font>
    <font>
      <b/>
      <sz val="8"/>
      <color indexed="8"/>
      <name val="Calibri"/>
      <family val="2"/>
      <scheme val="minor"/>
    </font>
    <font>
      <sz val="8"/>
      <color indexed="8"/>
      <name val="Courier New"/>
      <family val="3"/>
    </font>
    <font>
      <sz val="8"/>
      <color indexed="8"/>
      <name val="Times New Roman"/>
      <family val="1"/>
    </font>
    <font>
      <sz val="8"/>
      <name val="Times New Roman"/>
      <family val="1"/>
    </font>
    <font>
      <sz val="8"/>
      <color theme="1"/>
      <name val="Times New Roman"/>
      <family val="1"/>
    </font>
    <font>
      <sz val="8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trike/>
      <sz val="8"/>
      <color indexed="8"/>
      <name val="Times New Roman"/>
      <family val="1"/>
    </font>
    <font>
      <strike/>
      <sz val="8"/>
      <name val="Times New Roman"/>
      <family val="1"/>
    </font>
    <font>
      <sz val="8"/>
      <color theme="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3" fillId="0" borderId="8" xfId="0" applyFont="1" applyBorder="1" applyAlignment="1">
      <alignment horizontal="center" vertical="center"/>
    </xf>
    <xf numFmtId="0" fontId="3" fillId="0" borderId="9" xfId="0" applyFont="1" applyBorder="1"/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2" xfId="0" applyFont="1" applyBorder="1"/>
    <xf numFmtId="0" fontId="3" fillId="0" borderId="2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/>
    <xf numFmtId="0" fontId="3" fillId="0" borderId="12" xfId="0" applyFont="1" applyBorder="1" applyAlignment="1">
      <alignment horizontal="center" vertical="center"/>
    </xf>
    <xf numFmtId="0" fontId="4" fillId="0" borderId="13" xfId="0" applyFont="1" applyBorder="1"/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1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2" fillId="4" borderId="0" xfId="0" applyFont="1" applyFill="1" applyAlignment="1">
      <alignment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top" wrapText="1"/>
    </xf>
    <xf numFmtId="164" fontId="6" fillId="0" borderId="1" xfId="0" applyNumberFormat="1" applyFont="1" applyFill="1" applyBorder="1" applyAlignment="1" applyProtection="1">
      <alignment horizontal="left" vertical="top" wrapText="1"/>
    </xf>
    <xf numFmtId="164" fontId="7" fillId="0" borderId="1" xfId="0" applyNumberFormat="1" applyFont="1" applyFill="1" applyBorder="1" applyAlignment="1" applyProtection="1">
      <alignment vertical="top" wrapText="1"/>
    </xf>
    <xf numFmtId="164" fontId="6" fillId="0" borderId="1" xfId="0" applyNumberFormat="1" applyFont="1" applyFill="1" applyBorder="1" applyAlignment="1" applyProtection="1">
      <alignment horizontal="center" vertical="top" wrapText="1"/>
    </xf>
    <xf numFmtId="164" fontId="8" fillId="0" borderId="1" xfId="0" applyNumberFormat="1" applyFont="1" applyFill="1" applyBorder="1" applyAlignment="1" applyProtection="1">
      <alignment horizontal="left" vertical="top" wrapText="1"/>
    </xf>
    <xf numFmtId="1" fontId="6" fillId="0" borderId="1" xfId="0" applyNumberFormat="1" applyFont="1" applyFill="1" applyBorder="1" applyAlignment="1" applyProtection="1">
      <alignment horizontal="center" vertical="top" wrapText="1"/>
    </xf>
    <xf numFmtId="164" fontId="6" fillId="0" borderId="1" xfId="0" applyNumberFormat="1" applyFont="1" applyFill="1" applyBorder="1" applyAlignment="1" applyProtection="1">
      <alignment horizontal="right" vertical="top" wrapText="1"/>
    </xf>
    <xf numFmtId="164" fontId="6" fillId="0" borderId="1" xfId="0" applyNumberFormat="1" applyFont="1" applyFill="1" applyBorder="1" applyAlignment="1" applyProtection="1">
      <alignment vertical="top" wrapText="1"/>
    </xf>
    <xf numFmtId="49" fontId="6" fillId="0" borderId="1" xfId="0" applyNumberFormat="1" applyFont="1" applyFill="1" applyBorder="1" applyAlignment="1" applyProtection="1">
      <alignment horizontal="left" vertical="top" wrapText="1"/>
    </xf>
    <xf numFmtId="164" fontId="7" fillId="0" borderId="1" xfId="0" applyNumberFormat="1" applyFont="1" applyFill="1" applyBorder="1" applyAlignment="1" applyProtection="1">
      <alignment horizontal="left" vertical="top" wrapText="1"/>
    </xf>
    <xf numFmtId="165" fontId="6" fillId="0" borderId="1" xfId="0" applyNumberFormat="1" applyFont="1" applyFill="1" applyBorder="1" applyAlignment="1" applyProtection="1">
      <alignment horizontal="right" vertical="top" wrapText="1"/>
    </xf>
    <xf numFmtId="164" fontId="6" fillId="2" borderId="1" xfId="0" applyNumberFormat="1" applyFont="1" applyFill="1" applyBorder="1" applyAlignment="1" applyProtection="1">
      <alignment horizontal="left" vertical="top" wrapText="1"/>
    </xf>
    <xf numFmtId="164" fontId="7" fillId="2" borderId="1" xfId="0" applyNumberFormat="1" applyFont="1" applyFill="1" applyBorder="1" applyAlignment="1" applyProtection="1">
      <alignment vertical="top" wrapText="1"/>
    </xf>
    <xf numFmtId="164" fontId="6" fillId="2" borderId="1" xfId="0" applyNumberFormat="1" applyFont="1" applyFill="1" applyBorder="1" applyAlignment="1" applyProtection="1">
      <alignment vertical="top" wrapText="1"/>
    </xf>
    <xf numFmtId="164" fontId="8" fillId="2" borderId="1" xfId="0" applyNumberFormat="1" applyFont="1" applyFill="1" applyBorder="1" applyAlignment="1" applyProtection="1">
      <alignment horizontal="left" vertical="top" wrapText="1"/>
    </xf>
    <xf numFmtId="1" fontId="9" fillId="2" borderId="1" xfId="0" applyNumberFormat="1" applyFont="1" applyFill="1" applyBorder="1" applyAlignment="1" applyProtection="1">
      <alignment horizontal="center" vertical="top" wrapText="1"/>
    </xf>
    <xf numFmtId="164" fontId="9" fillId="2" borderId="1" xfId="0" applyNumberFormat="1" applyFont="1" applyFill="1" applyBorder="1" applyAlignment="1" applyProtection="1">
      <alignment horizontal="right" vertical="top" wrapText="1"/>
    </xf>
    <xf numFmtId="164" fontId="6" fillId="3" borderId="3" xfId="0" applyNumberFormat="1" applyFont="1" applyFill="1" applyBorder="1" applyAlignment="1" applyProtection="1">
      <alignment vertical="top" wrapText="1"/>
    </xf>
    <xf numFmtId="164" fontId="7" fillId="3" borderId="3" xfId="0" applyNumberFormat="1" applyFont="1" applyFill="1" applyBorder="1" applyAlignment="1" applyProtection="1">
      <alignment horizontal="left" vertical="top" wrapText="1"/>
    </xf>
    <xf numFmtId="164" fontId="6" fillId="3" borderId="3" xfId="0" applyNumberFormat="1" applyFont="1" applyFill="1" applyBorder="1" applyAlignment="1" applyProtection="1">
      <alignment horizontal="left" vertical="top" wrapText="1"/>
    </xf>
    <xf numFmtId="164" fontId="8" fillId="3" borderId="3" xfId="0" applyNumberFormat="1" applyFont="1" applyFill="1" applyBorder="1" applyAlignment="1" applyProtection="1">
      <alignment horizontal="left" vertical="top" wrapText="1"/>
    </xf>
    <xf numFmtId="1" fontId="6" fillId="3" borderId="3" xfId="0" applyNumberFormat="1" applyFont="1" applyFill="1" applyBorder="1" applyAlignment="1" applyProtection="1">
      <alignment horizontal="center" vertical="top" wrapText="1"/>
    </xf>
    <xf numFmtId="165" fontId="6" fillId="3" borderId="3" xfId="0" applyNumberFormat="1" applyFont="1" applyFill="1" applyBorder="1" applyAlignment="1" applyProtection="1">
      <alignment horizontal="right" vertical="top" wrapText="1"/>
    </xf>
    <xf numFmtId="164" fontId="6" fillId="0" borderId="2" xfId="0" applyNumberFormat="1" applyFont="1" applyFill="1" applyBorder="1" applyAlignment="1" applyProtection="1">
      <alignment vertical="top" wrapText="1"/>
    </xf>
    <xf numFmtId="164" fontId="7" fillId="0" borderId="2" xfId="0" applyNumberFormat="1" applyFont="1" applyFill="1" applyBorder="1" applyAlignment="1" applyProtection="1">
      <alignment horizontal="left" vertical="top" wrapText="1"/>
    </xf>
    <xf numFmtId="164" fontId="8" fillId="0" borderId="2" xfId="0" applyNumberFormat="1" applyFont="1" applyFill="1" applyBorder="1" applyAlignment="1" applyProtection="1">
      <alignment horizontal="left" vertical="top" wrapText="1"/>
    </xf>
    <xf numFmtId="1" fontId="6" fillId="0" borderId="2" xfId="0" applyNumberFormat="1" applyFont="1" applyFill="1" applyBorder="1" applyAlignment="1" applyProtection="1">
      <alignment horizontal="center" vertical="top" wrapText="1"/>
    </xf>
    <xf numFmtId="165" fontId="6" fillId="0" borderId="2" xfId="0" applyNumberFormat="1" applyFont="1" applyFill="1" applyBorder="1" applyAlignment="1" applyProtection="1">
      <alignment horizontal="right" vertical="top" wrapText="1"/>
    </xf>
    <xf numFmtId="2" fontId="10" fillId="0" borderId="2" xfId="0" applyNumberFormat="1" applyFont="1" applyFill="1" applyBorder="1" applyAlignment="1" applyProtection="1">
      <alignment horizontal="left" vertical="top" wrapText="1"/>
    </xf>
    <xf numFmtId="2" fontId="11" fillId="0" borderId="2" xfId="0" applyNumberFormat="1" applyFont="1" applyFill="1" applyBorder="1" applyAlignment="1" applyProtection="1">
      <alignment horizontal="left" vertical="top" wrapText="1"/>
    </xf>
    <xf numFmtId="1" fontId="10" fillId="0" borderId="2" xfId="0" applyNumberFormat="1" applyFont="1" applyFill="1" applyBorder="1" applyAlignment="1" applyProtection="1">
      <alignment horizontal="center" vertical="top" wrapText="1"/>
    </xf>
    <xf numFmtId="165" fontId="10" fillId="0" borderId="2" xfId="0" applyNumberFormat="1" applyFont="1" applyFill="1" applyBorder="1" applyAlignment="1" applyProtection="1">
      <alignment horizontal="right" vertical="top" wrapText="1"/>
    </xf>
    <xf numFmtId="1" fontId="10" fillId="4" borderId="2" xfId="0" applyNumberFormat="1" applyFont="1" applyFill="1" applyBorder="1" applyAlignment="1" applyProtection="1">
      <alignment horizontal="center" vertical="top" wrapText="1"/>
    </xf>
    <xf numFmtId="0" fontId="12" fillId="0" borderId="2" xfId="0" applyFont="1" applyBorder="1" applyAlignment="1">
      <alignment vertical="top" wrapText="1"/>
    </xf>
    <xf numFmtId="0" fontId="13" fillId="0" borderId="2" xfId="0" applyFont="1" applyBorder="1" applyAlignment="1">
      <alignment vertical="top" wrapText="1"/>
    </xf>
    <xf numFmtId="2" fontId="10" fillId="0" borderId="2" xfId="0" applyNumberFormat="1" applyFont="1" applyFill="1" applyBorder="1" applyAlignment="1" applyProtection="1">
      <alignment horizontal="left" vertical="top" wrapText="1" indent="1"/>
    </xf>
    <xf numFmtId="0" fontId="12" fillId="4" borderId="2" xfId="0" applyFont="1" applyFill="1" applyBorder="1" applyAlignment="1">
      <alignment horizontal="left" vertical="top" wrapText="1"/>
    </xf>
    <xf numFmtId="2" fontId="15" fillId="0" borderId="2" xfId="0" applyNumberFormat="1" applyFont="1" applyFill="1" applyBorder="1" applyAlignment="1" applyProtection="1">
      <alignment horizontal="left" vertical="top" wrapText="1"/>
    </xf>
    <xf numFmtId="2" fontId="16" fillId="0" borderId="2" xfId="0" applyNumberFormat="1" applyFont="1" applyFill="1" applyBorder="1" applyAlignment="1" applyProtection="1">
      <alignment horizontal="left" vertical="top" wrapText="1"/>
    </xf>
    <xf numFmtId="1" fontId="15" fillId="4" borderId="2" xfId="0" applyNumberFormat="1" applyFont="1" applyFill="1" applyBorder="1" applyAlignment="1" applyProtection="1">
      <alignment horizontal="center" vertical="top" wrapText="1"/>
    </xf>
    <xf numFmtId="2" fontId="17" fillId="2" borderId="2" xfId="0" applyNumberFormat="1" applyFont="1" applyFill="1" applyBorder="1" applyAlignment="1" applyProtection="1">
      <alignment horizontal="left" vertical="top" wrapText="1"/>
    </xf>
    <xf numFmtId="0" fontId="17" fillId="2" borderId="2" xfId="0" applyFont="1" applyFill="1" applyBorder="1" applyAlignment="1">
      <alignment vertical="top" wrapText="1"/>
    </xf>
    <xf numFmtId="1" fontId="17" fillId="2" borderId="2" xfId="0" applyNumberFormat="1" applyFont="1" applyFill="1" applyBorder="1" applyAlignment="1" applyProtection="1">
      <alignment horizontal="center" vertical="top" wrapText="1"/>
    </xf>
    <xf numFmtId="165" fontId="17" fillId="2" borderId="2" xfId="0" applyNumberFormat="1" applyFont="1" applyFill="1" applyBorder="1" applyAlignment="1" applyProtection="1">
      <alignment horizontal="right" vertical="top" wrapText="1"/>
    </xf>
    <xf numFmtId="0" fontId="14" fillId="0" borderId="0" xfId="0" applyFont="1" applyAlignment="1">
      <alignment vertical="top" wrapText="1"/>
    </xf>
    <xf numFmtId="2" fontId="15" fillId="0" borderId="2" xfId="0" applyNumberFormat="1" applyFont="1" applyFill="1" applyBorder="1" applyAlignment="1" applyProtection="1">
      <alignment horizontal="left" vertical="top" wrapText="1" indent="1"/>
    </xf>
    <xf numFmtId="2" fontId="10" fillId="3" borderId="2" xfId="0" applyNumberFormat="1" applyFont="1" applyFill="1" applyBorder="1" applyAlignment="1" applyProtection="1">
      <alignment horizontal="left" vertical="top" wrapText="1"/>
    </xf>
    <xf numFmtId="2" fontId="11" fillId="3" borderId="2" xfId="0" applyNumberFormat="1" applyFont="1" applyFill="1" applyBorder="1" applyAlignment="1" applyProtection="1">
      <alignment horizontal="left" vertical="top" wrapText="1"/>
    </xf>
    <xf numFmtId="2" fontId="10" fillId="3" borderId="2" xfId="0" applyNumberFormat="1" applyFont="1" applyFill="1" applyBorder="1" applyAlignment="1" applyProtection="1">
      <alignment horizontal="left" vertical="top" wrapText="1" indent="1"/>
    </xf>
    <xf numFmtId="1" fontId="10" fillId="3" borderId="2" xfId="0" applyNumberFormat="1" applyFont="1" applyFill="1" applyBorder="1" applyAlignment="1" applyProtection="1">
      <alignment horizontal="center" vertical="top" wrapText="1"/>
    </xf>
    <xf numFmtId="165" fontId="10" fillId="3" borderId="2" xfId="0" applyNumberFormat="1" applyFont="1" applyFill="1" applyBorder="1" applyAlignment="1" applyProtection="1">
      <alignment horizontal="right" vertical="top" wrapText="1"/>
    </xf>
    <xf numFmtId="0" fontId="12" fillId="3" borderId="0" xfId="0" applyFont="1" applyFill="1" applyAlignment="1">
      <alignment horizontal="left" vertical="top" wrapText="1" indent="1"/>
    </xf>
    <xf numFmtId="0" fontId="3" fillId="0" borderId="4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3" fillId="0" borderId="16" xfId="0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tabSelected="1" topLeftCell="A16" zoomScale="110" zoomScaleNormal="110" zoomScaleSheetLayoutView="110" workbookViewId="0">
      <selection activeCell="C20" sqref="C20"/>
    </sheetView>
  </sheetViews>
  <sheetFormatPr defaultColWidth="8.81640625" defaultRowHeight="14.5" x14ac:dyDescent="0.35"/>
  <cols>
    <col min="1" max="1" width="5.54296875" style="21" customWidth="1"/>
    <col min="2" max="2" width="5.453125" style="21" customWidth="1"/>
    <col min="3" max="3" width="61.1796875" style="21" customWidth="1"/>
    <col min="4" max="4" width="10.81640625" style="18" customWidth="1"/>
    <col min="5" max="5" width="5.26953125" style="21" customWidth="1"/>
    <col min="6" max="6" width="8.08984375" style="21" customWidth="1"/>
    <col min="7" max="7" width="10.54296875" style="21" customWidth="1"/>
    <col min="8" max="16384" width="8.81640625" style="21"/>
  </cols>
  <sheetData>
    <row r="1" spans="1:6" s="19" customFormat="1" ht="15.5" x14ac:dyDescent="0.35">
      <c r="A1" s="23" t="s">
        <v>86</v>
      </c>
      <c r="B1" s="24"/>
      <c r="C1" s="25" t="s">
        <v>50</v>
      </c>
      <c r="D1" s="26"/>
      <c r="E1" s="27"/>
      <c r="F1" s="28"/>
    </row>
    <row r="2" spans="1:6" s="19" customFormat="1" ht="15.5" x14ac:dyDescent="0.35">
      <c r="A2" s="29"/>
      <c r="B2" s="24"/>
      <c r="C2" s="25" t="s">
        <v>55</v>
      </c>
      <c r="D2" s="26"/>
      <c r="E2" s="27"/>
      <c r="F2" s="28"/>
    </row>
    <row r="3" spans="1:6" s="19" customFormat="1" ht="15.5" x14ac:dyDescent="0.35">
      <c r="A3" s="29"/>
      <c r="B3" s="24"/>
      <c r="C3" s="25"/>
      <c r="D3" s="26"/>
      <c r="E3" s="27"/>
      <c r="F3" s="28"/>
    </row>
    <row r="4" spans="1:6" s="19" customFormat="1" ht="21" x14ac:dyDescent="0.35">
      <c r="A4" s="30" t="s">
        <v>2</v>
      </c>
      <c r="B4" s="31" t="s">
        <v>3</v>
      </c>
      <c r="C4" s="29" t="s">
        <v>36</v>
      </c>
      <c r="D4" s="26"/>
      <c r="E4" s="27" t="s">
        <v>3</v>
      </c>
      <c r="F4" s="32" t="s">
        <v>3</v>
      </c>
    </row>
    <row r="5" spans="1:6" s="19" customFormat="1" ht="15.5" x14ac:dyDescent="0.35">
      <c r="A5" s="33"/>
      <c r="B5" s="34"/>
      <c r="C5" s="35" t="s">
        <v>4</v>
      </c>
      <c r="D5" s="36"/>
      <c r="E5" s="37"/>
      <c r="F5" s="38"/>
    </row>
    <row r="6" spans="1:6" s="19" customFormat="1" ht="15.5" x14ac:dyDescent="0.35">
      <c r="A6" s="39"/>
      <c r="B6" s="40"/>
      <c r="C6" s="41" t="s">
        <v>5</v>
      </c>
      <c r="D6" s="42"/>
      <c r="E6" s="43"/>
      <c r="F6" s="44"/>
    </row>
    <row r="7" spans="1:6" s="19" customFormat="1" ht="15.5" x14ac:dyDescent="0.35">
      <c r="A7" s="45"/>
      <c r="B7" s="46"/>
      <c r="C7" s="45"/>
      <c r="D7" s="47"/>
      <c r="E7" s="48"/>
      <c r="F7" s="49"/>
    </row>
    <row r="8" spans="1:6" s="19" customFormat="1" ht="15.5" x14ac:dyDescent="0.35">
      <c r="A8" s="50">
        <f>1</f>
        <v>1</v>
      </c>
      <c r="B8" s="51"/>
      <c r="C8" s="50" t="s">
        <v>6</v>
      </c>
      <c r="D8" s="50" t="s">
        <v>1</v>
      </c>
      <c r="E8" s="52">
        <v>2</v>
      </c>
      <c r="F8" s="53">
        <f>TIME(13,0,0)</f>
        <v>0.54166666666666663</v>
      </c>
    </row>
    <row r="9" spans="1:6" s="19" customFormat="1" ht="15.5" x14ac:dyDescent="0.35">
      <c r="A9" s="50">
        <f t="shared" ref="A9:A16" si="0">A8+1</f>
        <v>2</v>
      </c>
      <c r="B9" s="51" t="s">
        <v>7</v>
      </c>
      <c r="C9" s="50" t="s">
        <v>69</v>
      </c>
      <c r="D9" s="50" t="s">
        <v>1</v>
      </c>
      <c r="E9" s="52">
        <v>10</v>
      </c>
      <c r="F9" s="53">
        <f t="shared" ref="F9:F29" si="1">F8+TIME(0,E8,0)</f>
        <v>0.54305555555555551</v>
      </c>
    </row>
    <row r="10" spans="1:6" s="19" customFormat="1" ht="15.5" x14ac:dyDescent="0.35">
      <c r="A10" s="50">
        <f t="shared" si="0"/>
        <v>3</v>
      </c>
      <c r="B10" s="51" t="s">
        <v>8</v>
      </c>
      <c r="C10" s="50" t="s">
        <v>9</v>
      </c>
      <c r="D10" s="50" t="s">
        <v>1</v>
      </c>
      <c r="E10" s="52">
        <v>3</v>
      </c>
      <c r="F10" s="53">
        <f t="shared" si="1"/>
        <v>0.54999999999999993</v>
      </c>
    </row>
    <row r="11" spans="1:6" s="19" customFormat="1" ht="15.5" x14ac:dyDescent="0.35">
      <c r="A11" s="50">
        <f t="shared" si="0"/>
        <v>4</v>
      </c>
      <c r="B11" s="51" t="s">
        <v>8</v>
      </c>
      <c r="C11" s="50" t="s">
        <v>57</v>
      </c>
      <c r="D11" s="50" t="s">
        <v>53</v>
      </c>
      <c r="E11" s="52">
        <v>5</v>
      </c>
      <c r="F11" s="53">
        <f t="shared" si="1"/>
        <v>0.55208333333333326</v>
      </c>
    </row>
    <row r="12" spans="1:6" s="19" customFormat="1" ht="15.5" x14ac:dyDescent="0.35">
      <c r="A12" s="50">
        <f t="shared" si="0"/>
        <v>5</v>
      </c>
      <c r="B12" s="51" t="s">
        <v>8</v>
      </c>
      <c r="C12" s="50" t="s">
        <v>56</v>
      </c>
      <c r="D12" s="50" t="s">
        <v>0</v>
      </c>
      <c r="E12" s="54">
        <v>3</v>
      </c>
      <c r="F12" s="53">
        <f t="shared" si="1"/>
        <v>0.55555555555555547</v>
      </c>
    </row>
    <row r="13" spans="1:6" s="19" customFormat="1" ht="15.5" x14ac:dyDescent="0.35">
      <c r="A13" s="50">
        <v>5.0999999999999996</v>
      </c>
      <c r="B13" s="51" t="s">
        <v>8</v>
      </c>
      <c r="C13" s="50" t="s">
        <v>79</v>
      </c>
      <c r="D13" s="50" t="s">
        <v>1</v>
      </c>
      <c r="E13" s="54">
        <v>5</v>
      </c>
      <c r="F13" s="53">
        <f t="shared" si="1"/>
        <v>0.5576388888888888</v>
      </c>
    </row>
    <row r="14" spans="1:6" s="19" customFormat="1" ht="15.5" x14ac:dyDescent="0.35">
      <c r="A14" s="50">
        <f>A12+1</f>
        <v>6</v>
      </c>
      <c r="B14" s="51" t="s">
        <v>8</v>
      </c>
      <c r="C14" s="50" t="s">
        <v>58</v>
      </c>
      <c r="D14" s="50" t="s">
        <v>0</v>
      </c>
      <c r="E14" s="54">
        <v>5</v>
      </c>
      <c r="F14" s="53">
        <f t="shared" si="1"/>
        <v>0.56111111111111101</v>
      </c>
    </row>
    <row r="15" spans="1:6" s="19" customFormat="1" ht="15.5" x14ac:dyDescent="0.35">
      <c r="A15" s="59">
        <f t="shared" si="0"/>
        <v>7</v>
      </c>
      <c r="B15" s="60" t="s">
        <v>7</v>
      </c>
      <c r="C15" s="59" t="s">
        <v>59</v>
      </c>
      <c r="D15" s="59" t="s">
        <v>0</v>
      </c>
      <c r="E15" s="61">
        <v>0</v>
      </c>
      <c r="F15" s="53">
        <f t="shared" si="1"/>
        <v>0.56458333333333321</v>
      </c>
    </row>
    <row r="16" spans="1:6" s="19" customFormat="1" ht="15.5" x14ac:dyDescent="0.35">
      <c r="A16" s="50">
        <f t="shared" si="0"/>
        <v>8</v>
      </c>
      <c r="B16" s="51" t="s">
        <v>54</v>
      </c>
      <c r="C16" s="50" t="s">
        <v>60</v>
      </c>
      <c r="D16" s="50" t="s">
        <v>61</v>
      </c>
      <c r="E16" s="54">
        <v>20</v>
      </c>
      <c r="F16" s="53">
        <f t="shared" si="1"/>
        <v>0.56458333333333321</v>
      </c>
    </row>
    <row r="17" spans="1:6" s="19" customFormat="1" ht="15.5" x14ac:dyDescent="0.35">
      <c r="A17" s="50">
        <v>8.1</v>
      </c>
      <c r="B17" s="51" t="s">
        <v>54</v>
      </c>
      <c r="C17" s="50" t="s">
        <v>77</v>
      </c>
      <c r="D17" s="50" t="s">
        <v>78</v>
      </c>
      <c r="E17" s="54">
        <v>25</v>
      </c>
      <c r="F17" s="53">
        <f t="shared" si="1"/>
        <v>0.57847222222222205</v>
      </c>
    </row>
    <row r="18" spans="1:6" s="20" customFormat="1" ht="15.5" x14ac:dyDescent="0.35">
      <c r="A18" s="50">
        <f>A16+1</f>
        <v>9</v>
      </c>
      <c r="B18" s="51" t="s">
        <v>8</v>
      </c>
      <c r="C18" s="50" t="s">
        <v>62</v>
      </c>
      <c r="D18" s="50" t="s">
        <v>63</v>
      </c>
      <c r="E18" s="54">
        <v>10</v>
      </c>
      <c r="F18" s="53">
        <f t="shared" si="1"/>
        <v>0.59583333333333321</v>
      </c>
    </row>
    <row r="19" spans="1:6" s="20" customFormat="1" ht="21" x14ac:dyDescent="0.35">
      <c r="A19" s="50">
        <v>9.1</v>
      </c>
      <c r="B19" s="51" t="s">
        <v>8</v>
      </c>
      <c r="C19" s="50" t="s">
        <v>87</v>
      </c>
      <c r="D19" s="50" t="s">
        <v>80</v>
      </c>
      <c r="E19" s="54">
        <v>5</v>
      </c>
      <c r="F19" s="53">
        <f t="shared" si="1"/>
        <v>0.60277777777777763</v>
      </c>
    </row>
    <row r="20" spans="1:6" s="20" customFormat="1" ht="15.5" x14ac:dyDescent="0.35">
      <c r="A20" s="50">
        <v>9.9</v>
      </c>
      <c r="B20" s="51" t="s">
        <v>7</v>
      </c>
      <c r="C20" s="50" t="s">
        <v>59</v>
      </c>
      <c r="D20" s="50" t="s">
        <v>0</v>
      </c>
      <c r="E20" s="54">
        <v>5</v>
      </c>
      <c r="F20" s="53">
        <f t="shared" si="1"/>
        <v>0.60624999999999984</v>
      </c>
    </row>
    <row r="21" spans="1:6" s="20" customFormat="1" ht="15.5" x14ac:dyDescent="0.35">
      <c r="A21" s="50">
        <f>A18+1</f>
        <v>10</v>
      </c>
      <c r="B21" s="51"/>
      <c r="C21" s="50" t="s">
        <v>64</v>
      </c>
      <c r="D21" s="50"/>
      <c r="E21" s="54"/>
      <c r="F21" s="53">
        <f t="shared" si="1"/>
        <v>0.60972222222222205</v>
      </c>
    </row>
    <row r="22" spans="1:6" s="20" customFormat="1" ht="15.5" x14ac:dyDescent="0.35">
      <c r="A22" s="68">
        <v>10.1</v>
      </c>
      <c r="B22" s="69" t="s">
        <v>85</v>
      </c>
      <c r="C22" s="70" t="s">
        <v>71</v>
      </c>
      <c r="D22" s="68" t="s">
        <v>72</v>
      </c>
      <c r="E22" s="71">
        <v>0</v>
      </c>
      <c r="F22" s="72">
        <f t="shared" si="1"/>
        <v>0.60972222222222205</v>
      </c>
    </row>
    <row r="23" spans="1:6" s="20" customFormat="1" ht="14.5" customHeight="1" x14ac:dyDescent="0.35">
      <c r="A23" s="68">
        <f>A22+0.01</f>
        <v>10.11</v>
      </c>
      <c r="B23" s="69" t="s">
        <v>85</v>
      </c>
      <c r="C23" s="73" t="s">
        <v>82</v>
      </c>
      <c r="D23" s="68" t="s">
        <v>72</v>
      </c>
      <c r="E23" s="71">
        <v>0</v>
      </c>
      <c r="F23" s="72">
        <f t="shared" si="1"/>
        <v>0.60972222222222205</v>
      </c>
    </row>
    <row r="24" spans="1:6" s="20" customFormat="1" ht="15.5" x14ac:dyDescent="0.35">
      <c r="A24" s="68">
        <f>A23+0.01</f>
        <v>10.119999999999999</v>
      </c>
      <c r="B24" s="69" t="s">
        <v>85</v>
      </c>
      <c r="C24" s="70" t="s">
        <v>81</v>
      </c>
      <c r="D24" s="68" t="s">
        <v>72</v>
      </c>
      <c r="E24" s="71">
        <v>0</v>
      </c>
      <c r="F24" s="72">
        <f t="shared" si="1"/>
        <v>0.60972222222222205</v>
      </c>
    </row>
    <row r="25" spans="1:6" s="20" customFormat="1" ht="15.5" x14ac:dyDescent="0.35">
      <c r="A25" s="50">
        <v>10.199999999999999</v>
      </c>
      <c r="B25" s="51" t="s">
        <v>7</v>
      </c>
      <c r="C25" s="57" t="s">
        <v>73</v>
      </c>
      <c r="D25" s="50" t="s">
        <v>61</v>
      </c>
      <c r="E25" s="54">
        <v>3</v>
      </c>
      <c r="F25" s="53">
        <f t="shared" si="1"/>
        <v>0.60972222222222205</v>
      </c>
    </row>
    <row r="26" spans="1:6" s="20" customFormat="1" ht="15.5" x14ac:dyDescent="0.35">
      <c r="A26" s="59">
        <v>10.3</v>
      </c>
      <c r="B26" s="60" t="s">
        <v>70</v>
      </c>
      <c r="C26" s="67" t="s">
        <v>75</v>
      </c>
      <c r="D26" s="59" t="s">
        <v>74</v>
      </c>
      <c r="E26" s="61">
        <v>0</v>
      </c>
      <c r="F26" s="53">
        <f t="shared" si="1"/>
        <v>0.61180555555555538</v>
      </c>
    </row>
    <row r="27" spans="1:6" s="20" customFormat="1" ht="15.5" x14ac:dyDescent="0.35">
      <c r="A27" s="68">
        <f>A26+0.01</f>
        <v>10.31</v>
      </c>
      <c r="B27" s="69" t="s">
        <v>85</v>
      </c>
      <c r="C27" s="70" t="s">
        <v>84</v>
      </c>
      <c r="D27" s="68" t="s">
        <v>74</v>
      </c>
      <c r="E27" s="71">
        <v>0</v>
      </c>
      <c r="F27" s="72">
        <f t="shared" si="1"/>
        <v>0.61180555555555538</v>
      </c>
    </row>
    <row r="28" spans="1:6" s="20" customFormat="1" ht="15.5" x14ac:dyDescent="0.35">
      <c r="A28" s="68">
        <v>10.4</v>
      </c>
      <c r="B28" s="69" t="s">
        <v>85</v>
      </c>
      <c r="C28" s="70" t="s">
        <v>76</v>
      </c>
      <c r="D28" s="68" t="s">
        <v>74</v>
      </c>
      <c r="E28" s="71">
        <v>0</v>
      </c>
      <c r="F28" s="72">
        <f t="shared" si="1"/>
        <v>0.61180555555555538</v>
      </c>
    </row>
    <row r="29" spans="1:6" s="20" customFormat="1" ht="25" customHeight="1" x14ac:dyDescent="0.35">
      <c r="A29" s="50">
        <f>A21+1</f>
        <v>11</v>
      </c>
      <c r="B29" s="51" t="s">
        <v>8</v>
      </c>
      <c r="C29" s="58" t="s">
        <v>39</v>
      </c>
      <c r="D29" s="50" t="s">
        <v>40</v>
      </c>
      <c r="E29" s="54">
        <v>10</v>
      </c>
      <c r="F29" s="53">
        <f t="shared" si="1"/>
        <v>0.61180555555555538</v>
      </c>
    </row>
    <row r="30" spans="1:6" s="66" customFormat="1" x14ac:dyDescent="0.35">
      <c r="A30" s="62">
        <v>20</v>
      </c>
      <c r="B30" s="62" t="s">
        <v>7</v>
      </c>
      <c r="C30" s="63" t="s">
        <v>83</v>
      </c>
      <c r="D30" s="62" t="s">
        <v>1</v>
      </c>
      <c r="E30" s="64"/>
      <c r="F30" s="65">
        <v>0.625</v>
      </c>
    </row>
    <row r="31" spans="1:6" x14ac:dyDescent="0.35">
      <c r="A31" s="55"/>
      <c r="B31" s="55"/>
      <c r="C31" s="55"/>
      <c r="D31" s="55"/>
      <c r="E31" s="55"/>
      <c r="F31" s="56"/>
    </row>
    <row r="34" spans="3:3" x14ac:dyDescent="0.35">
      <c r="C34" s="18"/>
    </row>
    <row r="35" spans="3:3" x14ac:dyDescent="0.35">
      <c r="C35" s="22"/>
    </row>
    <row r="36" spans="3:3" x14ac:dyDescent="0.35">
      <c r="C36" s="22"/>
    </row>
  </sheetData>
  <pageMargins left="0.25" right="0.25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36"/>
  <sheetViews>
    <sheetView zoomScale="110" zoomScaleNormal="110" workbookViewId="0">
      <selection activeCell="C17" sqref="C17"/>
    </sheetView>
  </sheetViews>
  <sheetFormatPr defaultRowHeight="14.5" x14ac:dyDescent="0.35"/>
  <cols>
    <col min="2" max="2" width="16.26953125" customWidth="1"/>
    <col min="3" max="3" width="21.54296875" customWidth="1"/>
    <col min="4" max="4" width="11.54296875" customWidth="1"/>
    <col min="5" max="6" width="11.54296875" style="13" customWidth="1"/>
  </cols>
  <sheetData>
    <row r="1" spans="2:6" ht="15" thickBot="1" x14ac:dyDescent="0.4"/>
    <row r="2" spans="2:6" ht="15.75" customHeight="1" thickTop="1" x14ac:dyDescent="0.35">
      <c r="B2" s="74" t="s">
        <v>10</v>
      </c>
      <c r="C2" s="76" t="s">
        <v>11</v>
      </c>
      <c r="D2" s="78" t="s">
        <v>12</v>
      </c>
      <c r="E2" s="78" t="s">
        <v>65</v>
      </c>
      <c r="F2" s="78" t="s">
        <v>66</v>
      </c>
    </row>
    <row r="3" spans="2:6" ht="41.25" customHeight="1" thickBot="1" x14ac:dyDescent="0.4">
      <c r="B3" s="75"/>
      <c r="C3" s="77"/>
      <c r="D3" s="79"/>
      <c r="E3" s="79"/>
      <c r="F3" s="79"/>
    </row>
    <row r="4" spans="2:6" ht="15" thickTop="1" x14ac:dyDescent="0.35">
      <c r="B4" s="1" t="s">
        <v>13</v>
      </c>
      <c r="C4" s="2" t="s">
        <v>14</v>
      </c>
      <c r="D4" s="3">
        <v>1</v>
      </c>
      <c r="E4" s="14"/>
      <c r="F4" s="14"/>
    </row>
    <row r="5" spans="2:6" x14ac:dyDescent="0.35">
      <c r="B5" s="1" t="s">
        <v>15</v>
      </c>
      <c r="C5" s="2" t="s">
        <v>16</v>
      </c>
      <c r="D5" s="3">
        <v>1</v>
      </c>
      <c r="E5" s="14"/>
      <c r="F5" s="14"/>
    </row>
    <row r="6" spans="2:6" x14ac:dyDescent="0.35">
      <c r="B6" s="4" t="s">
        <v>15</v>
      </c>
      <c r="C6" s="5" t="s">
        <v>17</v>
      </c>
      <c r="D6" s="6">
        <v>1</v>
      </c>
      <c r="E6" s="15"/>
      <c r="F6" s="15"/>
    </row>
    <row r="7" spans="2:6" x14ac:dyDescent="0.35">
      <c r="B7" s="4" t="s">
        <v>18</v>
      </c>
      <c r="C7" s="5" t="s">
        <v>19</v>
      </c>
      <c r="D7" s="6">
        <v>1</v>
      </c>
      <c r="E7" s="15"/>
      <c r="F7" s="15"/>
    </row>
    <row r="8" spans="2:6" x14ac:dyDescent="0.35">
      <c r="B8" s="4" t="s">
        <v>20</v>
      </c>
      <c r="C8" s="5" t="s">
        <v>21</v>
      </c>
      <c r="D8" s="6">
        <v>1</v>
      </c>
      <c r="E8" s="15"/>
      <c r="F8" s="15"/>
    </row>
    <row r="9" spans="2:6" x14ac:dyDescent="0.35">
      <c r="B9" s="4" t="s">
        <v>37</v>
      </c>
      <c r="C9" s="5" t="s">
        <v>22</v>
      </c>
      <c r="D9" s="6">
        <v>1</v>
      </c>
      <c r="E9" s="15"/>
      <c r="F9" s="15"/>
    </row>
    <row r="10" spans="2:6" x14ac:dyDescent="0.35">
      <c r="B10" s="4">
        <v>1</v>
      </c>
      <c r="C10" s="5" t="s">
        <v>48</v>
      </c>
      <c r="D10" s="6">
        <v>1</v>
      </c>
      <c r="E10" s="15"/>
      <c r="F10" s="15"/>
    </row>
    <row r="11" spans="2:6" x14ac:dyDescent="0.35">
      <c r="B11" s="4">
        <v>3</v>
      </c>
      <c r="C11" s="5" t="s">
        <v>23</v>
      </c>
      <c r="D11" s="6">
        <v>1</v>
      </c>
      <c r="E11" s="15"/>
      <c r="F11" s="15"/>
    </row>
    <row r="12" spans="2:6" x14ac:dyDescent="0.35">
      <c r="B12" s="4">
        <v>11</v>
      </c>
      <c r="C12" s="5" t="s">
        <v>34</v>
      </c>
      <c r="D12" s="6">
        <v>1</v>
      </c>
      <c r="E12" s="15"/>
      <c r="F12" s="15"/>
    </row>
    <row r="13" spans="2:6" x14ac:dyDescent="0.35">
      <c r="B13" s="4">
        <v>15</v>
      </c>
      <c r="C13" s="5" t="s">
        <v>67</v>
      </c>
      <c r="D13" s="6">
        <v>1</v>
      </c>
      <c r="E13" s="15"/>
      <c r="F13" s="15"/>
    </row>
    <row r="14" spans="2:6" x14ac:dyDescent="0.35">
      <c r="B14" s="4">
        <v>16</v>
      </c>
      <c r="C14" s="5" t="s">
        <v>24</v>
      </c>
      <c r="D14" s="6">
        <v>1</v>
      </c>
      <c r="E14" s="15"/>
      <c r="F14" s="15"/>
    </row>
    <row r="15" spans="2:6" x14ac:dyDescent="0.35">
      <c r="B15" s="4">
        <v>17</v>
      </c>
      <c r="C15" s="5" t="s">
        <v>25</v>
      </c>
      <c r="D15" s="6" t="s">
        <v>26</v>
      </c>
      <c r="E15" s="16"/>
      <c r="F15" s="16"/>
    </row>
    <row r="16" spans="2:6" x14ac:dyDescent="0.35">
      <c r="B16" s="4">
        <v>18</v>
      </c>
      <c r="C16" s="5" t="s">
        <v>68</v>
      </c>
      <c r="D16" s="6">
        <v>1</v>
      </c>
      <c r="E16" s="15"/>
      <c r="F16" s="15"/>
    </row>
    <row r="17" spans="2:6" x14ac:dyDescent="0.35">
      <c r="B17" s="4">
        <v>19</v>
      </c>
      <c r="C17" s="5" t="s">
        <v>27</v>
      </c>
      <c r="D17" s="6">
        <v>1</v>
      </c>
      <c r="E17" s="15"/>
      <c r="F17" s="15"/>
    </row>
    <row r="18" spans="2:6" x14ac:dyDescent="0.35">
      <c r="B18" s="4">
        <v>20</v>
      </c>
      <c r="C18" s="5" t="s">
        <v>28</v>
      </c>
      <c r="D18" s="6" t="s">
        <v>26</v>
      </c>
      <c r="E18" s="16"/>
      <c r="F18" s="16"/>
    </row>
    <row r="19" spans="2:6" x14ac:dyDescent="0.35">
      <c r="B19" s="4">
        <v>21</v>
      </c>
      <c r="C19" s="5" t="s">
        <v>29</v>
      </c>
      <c r="D19" s="6">
        <v>1</v>
      </c>
      <c r="E19" s="15"/>
      <c r="F19" s="15"/>
    </row>
    <row r="20" spans="2:6" x14ac:dyDescent="0.35">
      <c r="B20" s="4">
        <v>22</v>
      </c>
      <c r="C20" s="5" t="s">
        <v>30</v>
      </c>
      <c r="D20" s="6">
        <v>1</v>
      </c>
      <c r="E20" s="15"/>
      <c r="F20" s="15"/>
    </row>
    <row r="21" spans="2:6" x14ac:dyDescent="0.35">
      <c r="B21" s="4">
        <v>24</v>
      </c>
      <c r="C21" s="5" t="s">
        <v>38</v>
      </c>
      <c r="D21" s="6">
        <v>1</v>
      </c>
      <c r="E21" s="15"/>
      <c r="F21" s="15"/>
    </row>
    <row r="22" spans="2:6" ht="18" customHeight="1" thickBot="1" x14ac:dyDescent="0.4">
      <c r="B22" s="7" t="s">
        <v>31</v>
      </c>
      <c r="C22" s="8" t="s">
        <v>32</v>
      </c>
      <c r="D22" s="9" t="s">
        <v>26</v>
      </c>
      <c r="E22" s="17"/>
      <c r="F22" s="17"/>
    </row>
    <row r="23" spans="2:6" ht="38.25" customHeight="1" thickBot="1" x14ac:dyDescent="0.4">
      <c r="B23" s="10"/>
      <c r="C23" s="11" t="s">
        <v>33</v>
      </c>
      <c r="D23" s="12">
        <f>SUM(D4:D22)</f>
        <v>16</v>
      </c>
      <c r="E23" s="12">
        <f>SUM(E4:E22)</f>
        <v>0</v>
      </c>
      <c r="F23" s="12">
        <f>SUM(F4:F22)</f>
        <v>0</v>
      </c>
    </row>
    <row r="24" spans="2:6" ht="15" thickTop="1" x14ac:dyDescent="0.35"/>
    <row r="26" spans="2:6" x14ac:dyDescent="0.35">
      <c r="B26" t="s">
        <v>35</v>
      </c>
    </row>
    <row r="27" spans="2:6" x14ac:dyDescent="0.35">
      <c r="B27" t="s">
        <v>44</v>
      </c>
    </row>
    <row r="28" spans="2:6" x14ac:dyDescent="0.35">
      <c r="B28" t="s">
        <v>43</v>
      </c>
    </row>
    <row r="29" spans="2:6" x14ac:dyDescent="0.35">
      <c r="B29" t="s">
        <v>49</v>
      </c>
    </row>
    <row r="30" spans="2:6" x14ac:dyDescent="0.35">
      <c r="B30" t="s">
        <v>41</v>
      </c>
    </row>
    <row r="31" spans="2:6" x14ac:dyDescent="0.35">
      <c r="B31" t="s">
        <v>46</v>
      </c>
    </row>
    <row r="32" spans="2:6" x14ac:dyDescent="0.35">
      <c r="B32" t="s">
        <v>42</v>
      </c>
    </row>
    <row r="33" spans="2:2" x14ac:dyDescent="0.35">
      <c r="B33" t="s">
        <v>45</v>
      </c>
    </row>
    <row r="34" spans="2:2" x14ac:dyDescent="0.35">
      <c r="B34" t="s">
        <v>47</v>
      </c>
    </row>
    <row r="35" spans="2:2" x14ac:dyDescent="0.35">
      <c r="B35" t="s">
        <v>52</v>
      </c>
    </row>
    <row r="36" spans="2:2" x14ac:dyDescent="0.35">
      <c r="B36" t="s">
        <v>51</v>
      </c>
    </row>
  </sheetData>
  <mergeCells count="5">
    <mergeCell ref="B2:B3"/>
    <mergeCell ref="C2:C3"/>
    <mergeCell ref="D2:D3"/>
    <mergeCell ref="F2:F3"/>
    <mergeCell ref="E2:E3"/>
  </mergeCell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07 Jun Agenda</vt:lpstr>
      <vt:lpstr>EC Roster</vt:lpstr>
      <vt:lpstr>'07 Jun Agenda'!Print_Area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802 EC Interim Telecon Agenda</dc:title>
  <dc:subject>EC-15-0031-00</dc:subject>
  <dc:creator>Jon Rosdahl</dc:creator>
  <cp:lastModifiedBy>John DAmbrosia</cp:lastModifiedBy>
  <cp:lastPrinted>2014-10-07T16:46:30Z</cp:lastPrinted>
  <dcterms:created xsi:type="dcterms:W3CDTF">2014-06-02T22:59:39Z</dcterms:created>
  <dcterms:modified xsi:type="dcterms:W3CDTF">2016-06-04T10:21:06Z</dcterms:modified>
  <cp:category>Agenda</cp:category>
  <cp:contentStatus>Draft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93c1ba9f-fa2f-4291-9774-85649ea47a26</vt:lpwstr>
  </property>
  <property fmtid="{D5CDD505-2E9C-101B-9397-08002B2CF9AE}" pid="3" name="DellClassification">
    <vt:lpwstr>No Restrictions</vt:lpwstr>
  </property>
  <property fmtid="{D5CDD505-2E9C-101B-9397-08002B2CF9AE}" pid="4" name="DellSubLabels">
    <vt:lpwstr/>
  </property>
</Properties>
</file>