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EC Phone Conferences/16_0202/"/>
    </mc:Choice>
  </mc:AlternateContent>
  <bookViews>
    <workbookView xWindow="0" yWindow="0" windowWidth="28800" windowHeight="13940"/>
  </bookViews>
  <sheets>
    <sheet name="06 Oct Agenda" sheetId="1" r:id="rId1"/>
    <sheet name="EC Roster" sheetId="2" r:id="rId2"/>
    <sheet name="Agenda Item 11 " sheetId="3" r:id="rId3"/>
  </sheets>
  <definedNames>
    <definedName name="_xlnm.Print_Area" localSheetId="0">'06 Oct Agenda'!$A$1:$G$23</definedName>
  </definedNames>
  <calcPr calcId="162913"/>
</workbook>
</file>

<file path=xl/calcChain.xml><?xml version="1.0" encoding="utf-8"?>
<calcChain xmlns="http://schemas.openxmlformats.org/spreadsheetml/2006/main">
  <c r="A18" i="1" l="1"/>
  <c r="A17" i="1"/>
  <c r="A16" i="1"/>
  <c r="F16" i="1"/>
  <c r="F17" i="1" s="1"/>
  <c r="E24" i="2" l="1"/>
  <c r="F24" i="2" l="1"/>
  <c r="A21" i="1" l="1"/>
  <c r="D24" i="2" l="1"/>
  <c r="F8" i="1"/>
  <c r="F9" i="1" s="1"/>
  <c r="F10" i="1" s="1"/>
  <c r="F11" i="1" s="1"/>
  <c r="F12" i="1" s="1"/>
  <c r="F13" i="1" s="1"/>
  <c r="A8" i="1"/>
  <c r="A9" i="1" s="1"/>
  <c r="A10" i="1" s="1"/>
  <c r="A11" i="1" s="1"/>
  <c r="A12" i="1" s="1"/>
  <c r="A13" i="1" s="1"/>
  <c r="A14" i="1" s="1"/>
  <c r="A15" i="1" s="1"/>
  <c r="F14" i="1" l="1"/>
  <c r="F15" i="1" s="1"/>
  <c r="F18" i="1" s="1"/>
  <c r="F19" i="1" s="1"/>
  <c r="F20" i="1" s="1"/>
  <c r="F21" i="1" s="1"/>
</calcChain>
</file>

<file path=xl/sharedStrings.xml><?xml version="1.0" encoding="utf-8"?>
<sst xmlns="http://schemas.openxmlformats.org/spreadsheetml/2006/main" count="118" uniqueCount="94">
  <si>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</si>
  <si>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</si>
  <si>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</si>
  <si>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</si>
  <si>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</si>
  <si>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</si>
  <si>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</si>
  <si>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</si>
  <si>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</si>
  <si>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</si>
  <si>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</si>
  <si>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</si>
  <si>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</si>
  <si>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</si>
  <si>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</si>
  <si>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</si>
  <si>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</si>
  <si>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</si>
  <si>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</si>
  <si>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</si>
  <si>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</si>
  <si>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</si>
  <si>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</si>
  <si>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</si>
  <si>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</si>
  <si>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</si>
  <si>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</si>
  <si>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>Mike Lynch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</si>
  <si>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</si>
  <si>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</si>
  <si>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</si>
  <si>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</si>
  <si>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</si>
  <si>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</si>
  <si>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</si>
  <si>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Privacy ECSG</t>
  </si>
  <si>
    <t>Juan Carlos Zuniga</t>
  </si>
  <si>
    <t>Adrian Stephens</t>
  </si>
  <si>
    <t>Other attendeess :</t>
  </si>
  <si>
    <t>ME - Motion, External, MI - Motion, Internal, 
DT- Discussion Topic, II - Information Item</t>
  </si>
  <si>
    <t>Treasurer</t>
  </si>
  <si>
    <t>Hard Stop - Adjourn</t>
  </si>
  <si>
    <t>Tim Godfrey</t>
  </si>
  <si>
    <t>Law</t>
  </si>
  <si>
    <t>Any Other Business</t>
  </si>
  <si>
    <t>EC Action Item Status review</t>
  </si>
  <si>
    <t>Nikolich / D'Ambrosia</t>
  </si>
  <si>
    <t>06 Oct
Attendance</t>
  </si>
  <si>
    <t>Pat Kinney - (Bob Heile)</t>
  </si>
  <si>
    <t>Dorothy Stanley (HP-Aruba)</t>
  </si>
  <si>
    <t>acting Recording Secretary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</si>
  <si>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</si>
  <si>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</si>
  <si>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</si>
  <si>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</si>
  <si>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</si>
  <si>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</si>
  <si>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06 Oct
Voters presence Attendance</t>
  </si>
  <si>
    <t>Glenn Parsons</t>
  </si>
  <si>
    <t>Pat Kinney (Kiney Consulting)</t>
  </si>
  <si>
    <t>Approved AGENDA  -  IEEE 802 LMSC EXECUTIVE COMMITTEE INTERIM TELECON</t>
  </si>
  <si>
    <t>Moved that the IEEE 802 EC approves the expenditure of up to $3000 for prizes, meeting fee waivers, hotel room comp and travel stipends as outlined in ec-15-0060-02-00EC for an IEEE 802 Student Paper competition to be held in early 2016 with awards and presentations at the July 2016 Plenary meeting in San Diego, CA.</t>
  </si>
  <si>
    <t>Moved: Gilb</t>
  </si>
  <si>
    <t>Second: Godfrey</t>
  </si>
  <si>
    <t>Background:</t>
  </si>
  <si>
    <t>Prize money total: $1750 (3 prizes)</t>
  </si>
  <si>
    <t>Travel stipend total: $1500 (3 stipends)</t>
  </si>
  <si>
    <t>Meeting fee waiver: $500 (up to 10, estimate of cost to treasury)</t>
  </si>
  <si>
    <t>Hotel room comp: $1200 (2 night for 3 winners, ~$200/night).</t>
  </si>
  <si>
    <t>Total expenditure: $4950</t>
  </si>
  <si>
    <t>Promised by IEEE: $2000</t>
  </si>
  <si>
    <t>802 commitment: $2950</t>
  </si>
  <si>
    <t>We are also seeking an additional industry title sponsor at a $1000 level.</t>
  </si>
  <si>
    <t>I appreciate any suggestions regarding wording or the contest itself.</t>
  </si>
  <si>
    <t>Results: Unanimous - Motion Passes</t>
  </si>
  <si>
    <t>Christina Boyce - IEEE</t>
  </si>
  <si>
    <t>Steve Carlson (?)</t>
  </si>
  <si>
    <t>Tuesday 1:00PM-3:00PM ET, 2 Feb 2016</t>
  </si>
  <si>
    <t>APPROVE OR MODIFY AGENDA - (initial draft in doc: 802 EC-16/01r0)</t>
  </si>
  <si>
    <t>Update - Macau 2016 Plenary Session Logistics Update</t>
  </si>
  <si>
    <t>Update - Review of action items from Jan 2016 Leadership Conference</t>
  </si>
  <si>
    <t>Update - Review of action items from 802.x WGs for EC</t>
  </si>
  <si>
    <t>ME</t>
  </si>
  <si>
    <t>Heile</t>
  </si>
  <si>
    <t>To RevCom - IEEE 802.15.9 D06 Recommened Practice (unconditional).  
M: Heile, S: Gilb</t>
  </si>
  <si>
    <t>Forward IEEE Std 802.15.6-2012 to ISO/IEC JTC1 through the IEEE SA PSDO process. M: Heile, S: Gilb</t>
  </si>
  <si>
    <t>V2</t>
  </si>
  <si>
    <t>Reminder: 2016 Elections (endorsement / affiliation letters)</t>
  </si>
  <si>
    <t>D'Ambrosia</t>
  </si>
  <si>
    <t>ME*</t>
  </si>
  <si>
    <t>Approve 802-ec-16-0012-00-00EC and its confidential addendum, subject to editorial revision agreed by the EC Chair</t>
  </si>
  <si>
    <t>Marks</t>
  </si>
  <si>
    <t>Forward IEEE P802.3bn, P802.3bp, P802.3bq, P802.3br, and P802.3by drafts to ISO/IEC JTC1 SC6 for review.  M: Law,  S: D'Ambrosia</t>
  </si>
  <si>
    <t xml:space="preserve">Move that the IEEE 802.3 Working Group request that the EC:
- Expand the charter of the current 50 Gb/s Ethernet over a single-lane Study group to include next generation 100 Gb/s and 200 Gb/s Ethernet rates
- Reduce the charter of the Next generation 100 Gb/s and 200 Gb/s Ethernet Study Group to 200 Gb/s single mode fiber.
M: Law, S: D'Ambrosia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</si>
</sst>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General"/>
    <numFmt numFmtId="165" formatCode="hh&quot;:&quot;mm&quot; &quot;AM/PM&quot; 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64" fontId="2" fillId="2" borderId="1" xfId="0" applyNumberFormat="1" applyFont="1" applyFill="1" applyBorder="1" applyAlignment="1" applyProtection="1">
      <alignment vertical="top" wrapText="1"/>
    </xf>
    <xf numFmtId="164" fontId="2" fillId="3" borderId="3" xfId="0" applyNumberFormat="1" applyFont="1" applyFill="1" applyBorder="1" applyAlignment="1" applyProtection="1">
      <alignment horizontal="left" vertical="top" wrapText="1"/>
    </xf>
    <xf numFmtId="164" fontId="2" fillId="0" borderId="2" xfId="0" applyNumberFormat="1" applyFont="1" applyFill="1" applyBorder="1" applyAlignment="1" applyProtection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0" fontId="12" fillId="0" borderId="2" xfId="0" applyFont="1" applyBorder="1" applyAlignment="1">
      <alignment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0" fontId="12" fillId="4" borderId="2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6" fillId="0" borderId="2" xfId="0" applyNumberFormat="1" applyFont="1" applyFill="1" applyBorder="1" applyAlignment="1" applyProtection="1">
      <alignment horizontal="left" vertical="top" wrapText="1"/>
    </xf>
    <xf numFmtId="2" fontId="10" fillId="2" borderId="2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164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>
      <alignment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65" fontId="2" fillId="0" borderId="1" xfId="0" applyNumberFormat="1" applyFont="1" applyFill="1" applyBorder="1" applyAlignment="1" applyProtection="1">
      <alignment horizontal="right" vertical="top" wrapText="1"/>
    </xf>
    <xf numFmtId="164" fontId="2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164" fontId="5" fillId="2" borderId="1" xfId="0" applyNumberFormat="1" applyFont="1" applyFill="1" applyBorder="1" applyAlignment="1" applyProtection="1">
      <alignment horizontal="right" vertical="top" wrapText="1"/>
    </xf>
    <xf numFmtId="164" fontId="2" fillId="3" borderId="3" xfId="0" applyNumberFormat="1" applyFont="1" applyFill="1" applyBorder="1" applyAlignment="1" applyProtection="1">
      <alignment vertical="top" wrapText="1"/>
    </xf>
    <xf numFmtId="164" fontId="3" fillId="3" borderId="3" xfId="0" applyNumberFormat="1" applyFont="1" applyFill="1" applyBorder="1" applyAlignment="1" applyProtection="1">
      <alignment horizontal="left"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</xf>
    <xf numFmtId="165" fontId="2" fillId="3" borderId="3" xfId="0" applyNumberFormat="1" applyFont="1" applyFill="1" applyBorder="1" applyAlignment="1" applyProtection="1">
      <alignment horizontal="right" vertical="top" wrapText="1"/>
    </xf>
    <xf numFmtId="164" fontId="3" fillId="0" borderId="2" xfId="0" applyNumberFormat="1" applyFont="1" applyFill="1" applyBorder="1" applyAlignment="1" applyProtection="1">
      <alignment horizontal="left" vertical="top" wrapText="1"/>
    </xf>
    <xf numFmtId="1" fontId="2" fillId="0" borderId="2" xfId="0" applyNumberFormat="1" applyFont="1" applyFill="1" applyBorder="1" applyAlignment="1" applyProtection="1">
      <alignment horizontal="center" vertical="top" wrapText="1"/>
    </xf>
    <xf numFmtId="165" fontId="2" fillId="0" borderId="2" xfId="0" applyNumberFormat="1" applyFont="1" applyFill="1" applyBorder="1" applyAlignment="1" applyProtection="1">
      <alignment horizontal="righ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Alignment="1">
      <alignment vertical="top" wrapText="1"/>
    </xf>
    <xf numFmtId="2" fontId="11" fillId="2" borderId="2" xfId="0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</xf>
    <xf numFmtId="165" fontId="10" fillId="2" borderId="2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2" fontId="10" fillId="3" borderId="2" xfId="0" applyNumberFormat="1" applyFont="1" applyFill="1" applyBorder="1" applyAlignment="1" applyProtection="1">
      <alignment horizontal="left" vertical="top" wrapText="1"/>
    </xf>
    <xf numFmtId="2" fontId="11" fillId="3" borderId="2" xfId="0" applyNumberFormat="1" applyFont="1" applyFill="1" applyBorder="1" applyAlignment="1" applyProtection="1">
      <alignment horizontal="left" vertical="top" wrapText="1"/>
    </xf>
    <xf numFmtId="0" fontId="12" fillId="3" borderId="0" xfId="0" applyFont="1" applyFill="1" applyAlignment="1">
      <alignment wrapText="1"/>
    </xf>
    <xf numFmtId="1" fontId="10" fillId="3" borderId="2" xfId="0" applyNumberFormat="1" applyFont="1" applyFill="1" applyBorder="1" applyAlignment="1" applyProtection="1">
      <alignment horizontal="center" vertical="top" wrapText="1"/>
    </xf>
    <xf numFmtId="165" fontId="10" fillId="3" borderId="2" xfId="0" applyNumberFormat="1" applyFont="1" applyFill="1" applyBorder="1" applyAlignment="1" applyProtection="1">
      <alignment horizontal="right" vertical="top" wrapText="1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C19" sqref="C19"/>
    </sheetView>
  </sheetViews>
  <sheetFormatPr defaultColWidth="8.81640625" defaultRowHeight="14.5" x14ac:dyDescent="0.35"/>
  <cols>
    <col min="1" max="1" width="10.1796875" style="61" customWidth="1"/>
    <col min="2" max="2" width="8.81640625" style="61"/>
    <col min="3" max="3" width="74.81640625" style="61" customWidth="1"/>
    <col min="4" max="4" width="15.26953125" style="33" customWidth="1"/>
    <col min="5" max="5" width="8.81640625" style="61"/>
    <col min="6" max="6" width="15.453125" style="61" customWidth="1"/>
    <col min="7" max="7" width="10.54296875" style="61" customWidth="1"/>
    <col min="8" max="16384" width="8.81640625" style="61"/>
  </cols>
  <sheetData>
    <row r="1" spans="1:6" s="38" customFormat="1" ht="30" x14ac:dyDescent="0.35">
      <c r="A1" s="34" t="s">
        <v>86</v>
      </c>
      <c r="B1" s="35"/>
      <c r="C1" s="19" t="s">
        <v>60</v>
      </c>
      <c r="D1" s="28"/>
      <c r="E1" s="36"/>
      <c r="F1" s="37"/>
    </row>
    <row r="2" spans="1:6" s="38" customFormat="1" ht="15.5" x14ac:dyDescent="0.35">
      <c r="A2" s="20"/>
      <c r="B2" s="35"/>
      <c r="C2" s="19" t="s">
        <v>77</v>
      </c>
      <c r="D2" s="28"/>
      <c r="E2" s="36"/>
      <c r="F2" s="37"/>
    </row>
    <row r="3" spans="1:6" s="38" customFormat="1" ht="15.5" x14ac:dyDescent="0.35">
      <c r="A3" s="20"/>
      <c r="B3" s="35"/>
      <c r="C3" s="19"/>
      <c r="D3" s="28"/>
      <c r="E3" s="36"/>
      <c r="F3" s="37"/>
    </row>
    <row r="4" spans="1:6" s="38" customFormat="1" ht="30" x14ac:dyDescent="0.35">
      <c r="A4" s="39" t="s">
        <v>2</v>
      </c>
      <c r="B4" s="40" t="s">
        <v>3</v>
      </c>
      <c r="C4" s="20" t="s">
        <v>39</v>
      </c>
      <c r="D4" s="28"/>
      <c r="E4" s="36" t="s">
        <v>3</v>
      </c>
      <c r="F4" s="41" t="s">
        <v>3</v>
      </c>
    </row>
    <row r="5" spans="1:6" s="38" customFormat="1" ht="16" x14ac:dyDescent="0.35">
      <c r="A5" s="42"/>
      <c r="B5" s="43"/>
      <c r="C5" s="21" t="s">
        <v>4</v>
      </c>
      <c r="D5" s="29"/>
      <c r="E5" s="44"/>
      <c r="F5" s="45"/>
    </row>
    <row r="6" spans="1:6" s="38" customFormat="1" ht="15.5" x14ac:dyDescent="0.35">
      <c r="A6" s="46"/>
      <c r="B6" s="47"/>
      <c r="C6" s="22" t="s">
        <v>5</v>
      </c>
      <c r="D6" s="30"/>
      <c r="E6" s="48"/>
      <c r="F6" s="49"/>
    </row>
    <row r="7" spans="1:6" s="38" customFormat="1" ht="15.5" x14ac:dyDescent="0.35">
      <c r="A7" s="23"/>
      <c r="B7" s="50"/>
      <c r="C7" s="23"/>
      <c r="D7" s="31"/>
      <c r="E7" s="51"/>
      <c r="F7" s="52"/>
    </row>
    <row r="8" spans="1:6" s="38" customFormat="1" ht="15.5" x14ac:dyDescent="0.35">
      <c r="A8" s="24">
        <f>1</f>
        <v>1</v>
      </c>
      <c r="B8" s="26"/>
      <c r="C8" s="24" t="s">
        <v>6</v>
      </c>
      <c r="D8" s="24" t="s">
        <v>1</v>
      </c>
      <c r="E8" s="53">
        <v>5</v>
      </c>
      <c r="F8" s="54">
        <f>TIME(13,0,0)</f>
        <v>0.54166666666666663</v>
      </c>
    </row>
    <row r="9" spans="1:6" s="38" customFormat="1" ht="15.5" x14ac:dyDescent="0.35">
      <c r="A9" s="24">
        <f t="shared" ref="A9:A11" si="0">A8+1</f>
        <v>2</v>
      </c>
      <c r="B9" s="26" t="s">
        <v>7</v>
      </c>
      <c r="C9" s="24" t="s">
        <v>78</v>
      </c>
      <c r="D9" s="24" t="s">
        <v>1</v>
      </c>
      <c r="E9" s="53">
        <v>5</v>
      </c>
      <c r="F9" s="54">
        <f>F8+TIME(0,E8,0)</f>
        <v>0.54513888888888884</v>
      </c>
    </row>
    <row r="10" spans="1:6" s="38" customFormat="1" ht="15.5" x14ac:dyDescent="0.35">
      <c r="A10" s="24">
        <f t="shared" si="0"/>
        <v>3</v>
      </c>
      <c r="B10" s="26" t="s">
        <v>8</v>
      </c>
      <c r="C10" s="24" t="s">
        <v>9</v>
      </c>
      <c r="D10" s="24" t="s">
        <v>1</v>
      </c>
      <c r="E10" s="53">
        <v>5</v>
      </c>
      <c r="F10" s="54">
        <f t="shared" ref="F10:F21" si="1">F9+TIME(0,E9,0)</f>
        <v>0.54861111111111105</v>
      </c>
    </row>
    <row r="11" spans="1:6" s="38" customFormat="1" ht="15.5" x14ac:dyDescent="0.35">
      <c r="A11" s="24">
        <f t="shared" si="0"/>
        <v>4</v>
      </c>
      <c r="B11" s="26" t="s">
        <v>8</v>
      </c>
      <c r="C11" s="24" t="s">
        <v>79</v>
      </c>
      <c r="D11" s="24" t="s">
        <v>0</v>
      </c>
      <c r="E11" s="55">
        <v>5</v>
      </c>
      <c r="F11" s="54">
        <f t="shared" si="1"/>
        <v>0.55208333333333326</v>
      </c>
    </row>
    <row r="12" spans="1:6" s="38" customFormat="1" ht="15.5" x14ac:dyDescent="0.35">
      <c r="A12" s="24">
        <f>A11+1</f>
        <v>5</v>
      </c>
      <c r="B12" s="26" t="s">
        <v>8</v>
      </c>
      <c r="C12" s="24" t="s">
        <v>80</v>
      </c>
      <c r="D12" s="24" t="s">
        <v>43</v>
      </c>
      <c r="E12" s="53">
        <v>15</v>
      </c>
      <c r="F12" s="54">
        <f t="shared" si="1"/>
        <v>0.55555555555555547</v>
      </c>
    </row>
    <row r="13" spans="1:6" s="38" customFormat="1" ht="15.5" x14ac:dyDescent="0.35">
      <c r="A13" s="24">
        <f t="shared" ref="A13:A18" si="2">A12+1</f>
        <v>6</v>
      </c>
      <c r="B13" s="26" t="s">
        <v>8</v>
      </c>
      <c r="C13" s="24" t="s">
        <v>81</v>
      </c>
      <c r="D13" s="24" t="s">
        <v>1</v>
      </c>
      <c r="E13" s="55">
        <v>5</v>
      </c>
      <c r="F13" s="54">
        <f t="shared" si="1"/>
        <v>0.5659722222222221</v>
      </c>
    </row>
    <row r="14" spans="1:6" s="38" customFormat="1" ht="31" x14ac:dyDescent="0.35">
      <c r="A14" s="24">
        <f t="shared" si="2"/>
        <v>7</v>
      </c>
      <c r="B14" s="26" t="s">
        <v>82</v>
      </c>
      <c r="C14" s="24" t="s">
        <v>84</v>
      </c>
      <c r="D14" s="24" t="s">
        <v>83</v>
      </c>
      <c r="E14" s="55">
        <v>5</v>
      </c>
      <c r="F14" s="54">
        <f t="shared" si="1"/>
        <v>0.56944444444444431</v>
      </c>
    </row>
    <row r="15" spans="1:6" s="38" customFormat="1" ht="31" x14ac:dyDescent="0.35">
      <c r="A15" s="24">
        <f t="shared" si="2"/>
        <v>8</v>
      </c>
      <c r="B15" s="26" t="s">
        <v>82</v>
      </c>
      <c r="C15" s="24" t="s">
        <v>85</v>
      </c>
      <c r="D15" s="24" t="s">
        <v>83</v>
      </c>
      <c r="E15" s="55">
        <v>5</v>
      </c>
      <c r="F15" s="54">
        <f t="shared" si="1"/>
        <v>0.57291666666666652</v>
      </c>
    </row>
    <row r="16" spans="1:6" s="38" customFormat="1" ht="31" x14ac:dyDescent="0.35">
      <c r="A16" s="65">
        <f t="shared" si="2"/>
        <v>9</v>
      </c>
      <c r="B16" s="66" t="s">
        <v>89</v>
      </c>
      <c r="C16" s="67" t="s">
        <v>90</v>
      </c>
      <c r="D16" s="65" t="s">
        <v>91</v>
      </c>
      <c r="E16" s="68">
        <v>0</v>
      </c>
      <c r="F16" s="69">
        <f t="shared" si="1"/>
        <v>0.57638888888888873</v>
      </c>
    </row>
    <row r="17" spans="1:6" s="38" customFormat="1" ht="31" x14ac:dyDescent="0.35">
      <c r="A17" s="24">
        <f t="shared" si="2"/>
        <v>10</v>
      </c>
      <c r="B17" s="26" t="s">
        <v>82</v>
      </c>
      <c r="C17" s="24" t="s">
        <v>92</v>
      </c>
      <c r="D17" s="24" t="s">
        <v>43</v>
      </c>
      <c r="E17" s="55">
        <v>2</v>
      </c>
      <c r="F17" s="54">
        <f t="shared" si="1"/>
        <v>0.57638888888888873</v>
      </c>
    </row>
    <row r="18" spans="1:6" s="38" customFormat="1" ht="108.5" x14ac:dyDescent="0.35">
      <c r="A18" s="24">
        <f t="shared" si="2"/>
        <v>11</v>
      </c>
      <c r="B18" s="26" t="s">
        <v>7</v>
      </c>
      <c r="C18" s="24" t="s">
        <v>93</v>
      </c>
      <c r="D18" s="24" t="s">
        <v>43</v>
      </c>
      <c r="E18" s="55">
        <v>5</v>
      </c>
      <c r="F18" s="54">
        <f t="shared" si="1"/>
        <v>0.57777777777777761</v>
      </c>
    </row>
    <row r="19" spans="1:6" s="38" customFormat="1" ht="15.5" x14ac:dyDescent="0.35">
      <c r="A19" s="24">
        <v>17</v>
      </c>
      <c r="B19" s="26" t="s">
        <v>8</v>
      </c>
      <c r="C19" s="24" t="s">
        <v>87</v>
      </c>
      <c r="D19" s="24" t="s">
        <v>88</v>
      </c>
      <c r="E19" s="55">
        <v>2</v>
      </c>
      <c r="F19" s="54">
        <f t="shared" si="1"/>
        <v>0.58124999999999982</v>
      </c>
    </row>
    <row r="20" spans="1:6" s="56" customFormat="1" ht="15.5" x14ac:dyDescent="0.35">
      <c r="A20" s="24">
        <v>18</v>
      </c>
      <c r="B20" s="26" t="s">
        <v>8</v>
      </c>
      <c r="C20" s="24" t="s">
        <v>44</v>
      </c>
      <c r="D20" s="24" t="s">
        <v>1</v>
      </c>
      <c r="E20" s="55">
        <v>10</v>
      </c>
      <c r="F20" s="54">
        <f t="shared" si="1"/>
        <v>0.58263888888888871</v>
      </c>
    </row>
    <row r="21" spans="1:6" s="56" customFormat="1" ht="31" x14ac:dyDescent="0.35">
      <c r="A21" s="24">
        <f>A20+1</f>
        <v>19</v>
      </c>
      <c r="B21" s="26" t="s">
        <v>8</v>
      </c>
      <c r="C21" s="27" t="s">
        <v>45</v>
      </c>
      <c r="D21" s="24" t="s">
        <v>46</v>
      </c>
      <c r="E21" s="55">
        <v>10</v>
      </c>
      <c r="F21" s="54">
        <f t="shared" si="1"/>
        <v>0.58958333333333313</v>
      </c>
    </row>
    <row r="22" spans="1:6" ht="15.5" x14ac:dyDescent="0.35">
      <c r="A22" s="32">
        <v>20</v>
      </c>
      <c r="B22" s="57" t="s">
        <v>7</v>
      </c>
      <c r="C22" s="58" t="s">
        <v>41</v>
      </c>
      <c r="D22" s="32" t="s">
        <v>1</v>
      </c>
      <c r="E22" s="59"/>
      <c r="F22" s="60">
        <v>0.625</v>
      </c>
    </row>
    <row r="23" spans="1:6" ht="15.5" x14ac:dyDescent="0.35">
      <c r="A23" s="25"/>
      <c r="B23" s="25"/>
      <c r="C23" s="25"/>
      <c r="D23" s="25"/>
      <c r="E23" s="25"/>
      <c r="F23" s="62"/>
    </row>
    <row r="26" spans="1:6" x14ac:dyDescent="0.35">
      <c r="C26" s="33"/>
    </row>
    <row r="27" spans="1:6" x14ac:dyDescent="0.35">
      <c r="C27" s="63"/>
    </row>
    <row r="28" spans="1:6" x14ac:dyDescent="0.35">
      <c r="C28" s="63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zoomScale="110" zoomScaleNormal="110" workbookViewId="0">
      <selection activeCell="B36" sqref="B36"/>
    </sheetView>
  </sheetViews>
  <sheetFormatPr defaultRowHeight="14.5" x14ac:dyDescent="0.35"/>
  <cols>
    <col min="2" max="2" width="16.26953125" customWidth="1"/>
    <col min="3" max="3" width="21.54296875" customWidth="1"/>
    <col min="4" max="4" width="11.54296875" customWidth="1"/>
    <col min="5" max="6" width="11.54296875" style="14" customWidth="1"/>
  </cols>
  <sheetData>
    <row r="1" spans="2:7" ht="15" thickBot="1" x14ac:dyDescent="0.4"/>
    <row r="2" spans="2:7" ht="15.75" customHeight="1" thickTop="1" x14ac:dyDescent="0.35">
      <c r="B2" s="70" t="s">
        <v>10</v>
      </c>
      <c r="C2" s="72" t="s">
        <v>11</v>
      </c>
      <c r="D2" s="74" t="s">
        <v>12</v>
      </c>
      <c r="E2" s="74" t="s">
        <v>57</v>
      </c>
      <c r="F2" s="74" t="s">
        <v>47</v>
      </c>
    </row>
    <row r="3" spans="2:7" ht="41.25" customHeight="1" thickBot="1" x14ac:dyDescent="0.4">
      <c r="B3" s="71"/>
      <c r="C3" s="73"/>
      <c r="D3" s="75"/>
      <c r="E3" s="75"/>
      <c r="F3" s="75"/>
    </row>
    <row r="4" spans="2:7" ht="15" thickTop="1" x14ac:dyDescent="0.35">
      <c r="B4" s="2" t="s">
        <v>13</v>
      </c>
      <c r="C4" s="3" t="s">
        <v>14</v>
      </c>
      <c r="D4" s="4">
        <v>1</v>
      </c>
      <c r="E4" s="15">
        <v>1</v>
      </c>
      <c r="F4" s="15">
        <v>1</v>
      </c>
    </row>
    <row r="5" spans="2:7" x14ac:dyDescent="0.35">
      <c r="B5" s="2" t="s">
        <v>15</v>
      </c>
      <c r="C5" s="3" t="s">
        <v>16</v>
      </c>
      <c r="D5" s="4">
        <v>1</v>
      </c>
      <c r="E5" s="15">
        <v>0</v>
      </c>
      <c r="F5" s="15">
        <v>0</v>
      </c>
    </row>
    <row r="6" spans="2:7" x14ac:dyDescent="0.35">
      <c r="B6" s="5" t="s">
        <v>15</v>
      </c>
      <c r="C6" s="6" t="s">
        <v>17</v>
      </c>
      <c r="D6" s="7">
        <v>1</v>
      </c>
      <c r="E6" s="16">
        <v>1</v>
      </c>
      <c r="F6" s="16">
        <v>1</v>
      </c>
      <c r="G6" t="s">
        <v>50</v>
      </c>
    </row>
    <row r="7" spans="2:7" x14ac:dyDescent="0.35">
      <c r="B7" s="5" t="s">
        <v>18</v>
      </c>
      <c r="C7" s="6" t="s">
        <v>19</v>
      </c>
      <c r="D7" s="7">
        <v>1</v>
      </c>
      <c r="E7" s="16">
        <v>1</v>
      </c>
      <c r="F7" s="16">
        <v>1</v>
      </c>
    </row>
    <row r="8" spans="2:7" x14ac:dyDescent="0.35">
      <c r="B8" s="5" t="s">
        <v>20</v>
      </c>
      <c r="C8" s="6" t="s">
        <v>21</v>
      </c>
      <c r="D8" s="7">
        <v>1</v>
      </c>
      <c r="E8" s="16">
        <v>1</v>
      </c>
      <c r="F8" s="16">
        <v>1</v>
      </c>
    </row>
    <row r="9" spans="2:7" x14ac:dyDescent="0.35">
      <c r="B9" s="5" t="s">
        <v>40</v>
      </c>
      <c r="C9" s="6" t="s">
        <v>22</v>
      </c>
      <c r="D9" s="7">
        <v>1</v>
      </c>
      <c r="E9" s="16">
        <v>1</v>
      </c>
      <c r="F9" s="16">
        <v>1</v>
      </c>
    </row>
    <row r="10" spans="2:7" x14ac:dyDescent="0.35">
      <c r="B10" s="5">
        <v>1</v>
      </c>
      <c r="C10" s="6" t="s">
        <v>58</v>
      </c>
      <c r="D10" s="7">
        <v>1</v>
      </c>
      <c r="E10" s="16">
        <v>1</v>
      </c>
      <c r="F10" s="16">
        <v>1</v>
      </c>
    </row>
    <row r="11" spans="2:7" x14ac:dyDescent="0.35">
      <c r="B11" s="5">
        <v>3</v>
      </c>
      <c r="C11" s="6" t="s">
        <v>23</v>
      </c>
      <c r="D11" s="7">
        <v>1</v>
      </c>
      <c r="E11" s="16">
        <v>1</v>
      </c>
      <c r="F11" s="16">
        <v>1</v>
      </c>
    </row>
    <row r="12" spans="2:7" x14ac:dyDescent="0.35">
      <c r="B12" s="5">
        <v>11</v>
      </c>
      <c r="C12" s="6" t="s">
        <v>37</v>
      </c>
      <c r="D12" s="7">
        <v>1</v>
      </c>
      <c r="E12" s="16">
        <v>1</v>
      </c>
      <c r="F12" s="16">
        <v>1</v>
      </c>
    </row>
    <row r="13" spans="2:7" x14ac:dyDescent="0.35">
      <c r="B13" s="5">
        <v>15</v>
      </c>
      <c r="C13" s="6" t="s">
        <v>48</v>
      </c>
      <c r="D13" s="7">
        <v>1</v>
      </c>
      <c r="E13" s="16">
        <v>1</v>
      </c>
      <c r="F13" s="16">
        <v>1</v>
      </c>
    </row>
    <row r="14" spans="2:7" x14ac:dyDescent="0.35">
      <c r="B14" s="5">
        <v>16</v>
      </c>
      <c r="C14" s="6" t="s">
        <v>24</v>
      </c>
      <c r="D14" s="7">
        <v>1</v>
      </c>
      <c r="E14" s="16">
        <v>1</v>
      </c>
      <c r="F14" s="16">
        <v>1</v>
      </c>
    </row>
    <row r="15" spans="2:7" x14ac:dyDescent="0.35">
      <c r="B15" s="5">
        <v>17</v>
      </c>
      <c r="C15" s="6" t="s">
        <v>25</v>
      </c>
      <c r="D15" s="7" t="s">
        <v>26</v>
      </c>
      <c r="E15" s="17">
        <v>0</v>
      </c>
      <c r="F15" s="17">
        <v>0</v>
      </c>
    </row>
    <row r="16" spans="2:7" x14ac:dyDescent="0.35">
      <c r="B16" s="5">
        <v>18</v>
      </c>
      <c r="C16" s="6" t="s">
        <v>27</v>
      </c>
      <c r="D16" s="7">
        <v>1</v>
      </c>
      <c r="E16" s="16">
        <v>1</v>
      </c>
      <c r="F16" s="16">
        <v>1</v>
      </c>
    </row>
    <row r="17" spans="2:6" x14ac:dyDescent="0.35">
      <c r="B17" s="5">
        <v>19</v>
      </c>
      <c r="C17" s="6" t="s">
        <v>28</v>
      </c>
      <c r="D17" s="7">
        <v>1</v>
      </c>
      <c r="E17" s="16">
        <v>1</v>
      </c>
      <c r="F17" s="16">
        <v>1</v>
      </c>
    </row>
    <row r="18" spans="2:6" x14ac:dyDescent="0.35">
      <c r="B18" s="5">
        <v>20</v>
      </c>
      <c r="C18" s="6" t="s">
        <v>29</v>
      </c>
      <c r="D18" s="7" t="s">
        <v>26</v>
      </c>
      <c r="E18" s="17">
        <v>0</v>
      </c>
      <c r="F18" s="17">
        <v>0</v>
      </c>
    </row>
    <row r="19" spans="2:6" x14ac:dyDescent="0.35">
      <c r="B19" s="5">
        <v>21</v>
      </c>
      <c r="C19" s="6" t="s">
        <v>30</v>
      </c>
      <c r="D19" s="7">
        <v>1</v>
      </c>
      <c r="E19" s="16">
        <v>1</v>
      </c>
      <c r="F19" s="16">
        <v>1</v>
      </c>
    </row>
    <row r="20" spans="2:6" x14ac:dyDescent="0.35">
      <c r="B20" s="5">
        <v>22</v>
      </c>
      <c r="C20" s="6" t="s">
        <v>31</v>
      </c>
      <c r="D20" s="7">
        <v>1</v>
      </c>
      <c r="E20" s="16">
        <v>0</v>
      </c>
      <c r="F20" s="16">
        <v>0</v>
      </c>
    </row>
    <row r="21" spans="2:6" x14ac:dyDescent="0.35">
      <c r="B21" s="5">
        <v>24</v>
      </c>
      <c r="C21" s="6" t="s">
        <v>42</v>
      </c>
      <c r="D21" s="7">
        <v>1</v>
      </c>
      <c r="E21" s="16">
        <v>1</v>
      </c>
      <c r="F21" s="16">
        <v>1</v>
      </c>
    </row>
    <row r="22" spans="2:6" x14ac:dyDescent="0.35">
      <c r="B22" s="5" t="s">
        <v>35</v>
      </c>
      <c r="C22" s="1" t="s">
        <v>36</v>
      </c>
      <c r="D22" s="7" t="s">
        <v>26</v>
      </c>
      <c r="E22" s="16">
        <v>0</v>
      </c>
      <c r="F22" s="16">
        <v>0</v>
      </c>
    </row>
    <row r="23" spans="2:6" ht="18" customHeight="1" thickBot="1" x14ac:dyDescent="0.4">
      <c r="B23" s="8" t="s">
        <v>32</v>
      </c>
      <c r="C23" s="9" t="s">
        <v>33</v>
      </c>
      <c r="D23" s="10" t="s">
        <v>26</v>
      </c>
      <c r="E23" s="18">
        <v>0</v>
      </c>
      <c r="F23" s="18">
        <v>1</v>
      </c>
    </row>
    <row r="24" spans="2:6" ht="38.25" customHeight="1" thickBot="1" x14ac:dyDescent="0.4">
      <c r="B24" s="11"/>
      <c r="C24" s="12" t="s">
        <v>34</v>
      </c>
      <c r="D24" s="13">
        <f>SUM(D4:D23)</f>
        <v>16</v>
      </c>
      <c r="E24" s="13">
        <f>SUM(E4:E23)</f>
        <v>14</v>
      </c>
      <c r="F24" s="13">
        <f>SUM(F4:F23)</f>
        <v>15</v>
      </c>
    </row>
    <row r="25" spans="2:6" ht="15" thickTop="1" x14ac:dyDescent="0.35"/>
    <row r="27" spans="2:6" x14ac:dyDescent="0.35">
      <c r="B27" t="s">
        <v>38</v>
      </c>
    </row>
    <row r="28" spans="2:6" x14ac:dyDescent="0.35">
      <c r="B28" t="s">
        <v>53</v>
      </c>
    </row>
    <row r="29" spans="2:6" x14ac:dyDescent="0.35">
      <c r="B29" t="s">
        <v>52</v>
      </c>
    </row>
    <row r="30" spans="2:6" x14ac:dyDescent="0.35">
      <c r="B30" t="s">
        <v>59</v>
      </c>
    </row>
    <row r="31" spans="2:6" x14ac:dyDescent="0.35">
      <c r="B31" t="s">
        <v>49</v>
      </c>
    </row>
    <row r="32" spans="2:6" x14ac:dyDescent="0.35">
      <c r="B32" t="s">
        <v>55</v>
      </c>
    </row>
    <row r="33" spans="2:2" x14ac:dyDescent="0.35">
      <c r="B33" t="s">
        <v>51</v>
      </c>
    </row>
    <row r="34" spans="2:2" x14ac:dyDescent="0.35">
      <c r="B34" t="s">
        <v>54</v>
      </c>
    </row>
    <row r="35" spans="2:2" x14ac:dyDescent="0.35">
      <c r="B35" t="s">
        <v>56</v>
      </c>
    </row>
    <row r="36" spans="2:2" x14ac:dyDescent="0.35">
      <c r="B36" t="s">
        <v>76</v>
      </c>
    </row>
    <row r="37" spans="2:2" x14ac:dyDescent="0.35">
      <c r="B37" t="s">
        <v>75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9"/>
  <sheetViews>
    <sheetView topLeftCell="A2" zoomScale="130" zoomScaleNormal="130" workbookViewId="0">
      <selection activeCell="B6" sqref="B6"/>
    </sheetView>
  </sheetViews>
  <sheetFormatPr defaultRowHeight="14.5" x14ac:dyDescent="0.35"/>
  <cols>
    <col min="2" max="2" width="140.1796875" customWidth="1"/>
  </cols>
  <sheetData>
    <row r="2" spans="2:2" ht="54" customHeight="1" x14ac:dyDescent="0.35">
      <c r="B2" s="64" t="s">
        <v>61</v>
      </c>
    </row>
    <row r="3" spans="2:2" x14ac:dyDescent="0.35">
      <c r="B3" s="64"/>
    </row>
    <row r="4" spans="2:2" x14ac:dyDescent="0.35">
      <c r="B4" s="64" t="s">
        <v>62</v>
      </c>
    </row>
    <row r="5" spans="2:2" x14ac:dyDescent="0.35">
      <c r="B5" s="64" t="s">
        <v>63</v>
      </c>
    </row>
    <row r="6" spans="2:2" x14ac:dyDescent="0.35">
      <c r="B6" s="64" t="s">
        <v>74</v>
      </c>
    </row>
    <row r="7" spans="2:2" x14ac:dyDescent="0.35">
      <c r="B7" s="64" t="s">
        <v>64</v>
      </c>
    </row>
    <row r="8" spans="2:2" x14ac:dyDescent="0.35">
      <c r="B8" s="64" t="s">
        <v>65</v>
      </c>
    </row>
    <row r="9" spans="2:2" x14ac:dyDescent="0.35">
      <c r="B9" s="64" t="s">
        <v>66</v>
      </c>
    </row>
    <row r="10" spans="2:2" x14ac:dyDescent="0.35">
      <c r="B10" s="64" t="s">
        <v>67</v>
      </c>
    </row>
    <row r="11" spans="2:2" x14ac:dyDescent="0.35">
      <c r="B11" s="64" t="s">
        <v>68</v>
      </c>
    </row>
    <row r="12" spans="2:2" x14ac:dyDescent="0.35">
      <c r="B12" s="64" t="s">
        <v>69</v>
      </c>
    </row>
    <row r="13" spans="2:2" x14ac:dyDescent="0.35">
      <c r="B13" s="64" t="s">
        <v>70</v>
      </c>
    </row>
    <row r="14" spans="2:2" x14ac:dyDescent="0.35">
      <c r="B14" s="64"/>
    </row>
    <row r="15" spans="2:2" x14ac:dyDescent="0.35">
      <c r="B15" s="64" t="s">
        <v>71</v>
      </c>
    </row>
    <row r="16" spans="2:2" x14ac:dyDescent="0.35">
      <c r="B16" s="64"/>
    </row>
    <row r="17" spans="2:2" x14ac:dyDescent="0.35">
      <c r="B17" s="64" t="s">
        <v>72</v>
      </c>
    </row>
    <row r="18" spans="2:2" x14ac:dyDescent="0.35">
      <c r="B18" s="64"/>
    </row>
    <row r="19" spans="2:2" x14ac:dyDescent="0.35">
      <c r="B19" s="6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06 Oct Agenda</vt:lpstr>
      <vt:lpstr>EC Roster</vt:lpstr>
      <vt:lpstr>Agenda Item 11 </vt:lpstr>
      <vt:lpstr>'06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2016-02-02T13:49:22Z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