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14790" windowHeight="8100"/>
  </bookViews>
  <sheets>
    <sheet name="06 Oct Agenda" sheetId="1" r:id="rId1"/>
    <sheet name="EC Roster" sheetId="2" r:id="rId2"/>
    <sheet name="Agenda Item 11 " sheetId="3" r:id="rId3"/>
  </sheets>
  <definedNames>
    <definedName name="_xlnm.Print_Area" localSheetId="0">'06 Oct Agenda'!$A$1:$G$26</definedName>
  </definedNames>
  <calcPr calcId="145621"/>
</workbook>
</file>

<file path=xl/calcChain.xml><?xml version="1.0" encoding="utf-8"?>
<calcChain xmlns="http://schemas.openxmlformats.org/spreadsheetml/2006/main">
  <c r="E24" i="2" l="1"/>
  <c r="F24" i="2" l="1"/>
  <c r="A12" i="1" l="1"/>
  <c r="A13" i="1" s="1"/>
  <c r="A14" i="1" l="1"/>
  <c r="A15" i="1" s="1"/>
  <c r="A16" i="1" s="1"/>
  <c r="A17" i="1" s="1"/>
  <c r="A18" i="1" s="1"/>
  <c r="A19" i="1" s="1"/>
  <c r="A20" i="1" s="1"/>
  <c r="A21" i="1" s="1"/>
  <c r="A24" i="1" s="1"/>
  <c r="D24" i="2" l="1"/>
  <c r="F8" i="1"/>
  <c r="F9" i="1" s="1"/>
  <c r="F10" i="1" s="1"/>
  <c r="F11" i="1" s="1"/>
  <c r="F12" i="1" s="1"/>
  <c r="A8" i="1"/>
  <c r="F13" i="1" l="1"/>
  <c r="F14" i="1" s="1"/>
  <c r="F15" i="1" s="1"/>
  <c r="F16" i="1" s="1"/>
  <c r="F17" i="1" s="1"/>
  <c r="F18" i="1" s="1"/>
  <c r="F19" i="1" s="1"/>
  <c r="F20" i="1" s="1"/>
  <c r="F21" i="1" l="1"/>
  <c r="F22" i="1"/>
  <c r="F24" i="1" l="1"/>
</calcChain>
</file>

<file path=xl/sharedStrings.xml><?xml version="1.0" encoding="utf-8"?>
<sst xmlns="http://schemas.openxmlformats.org/spreadsheetml/2006/main" count="127" uniqueCount="105">
  <si>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</si>
  <si>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</si>
  <si>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</si>
  <si>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</si>
  <si>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</si>
  <si>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</si>
  <si>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</si>
  <si>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</si>
  <si>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</si>
  <si>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</si>
  <si>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</si>
  <si>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</si>
  <si>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</si>
  <si>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</si>
  <si>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</si>
  <si>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</si>
  <si>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</si>
  <si>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</si>
  <si>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</si>
  <si>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</si>
  <si>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</si>
  <si>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</si>
  <si>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</si>
  <si>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</si>
  <si>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</si>
  <si>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</si>
  <si>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</si>
  <si>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</si>
  <si>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</si>
  <si>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</si>
  <si>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</si>
  <si>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</si>
  <si>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</si>
  <si>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</si>
  <si>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</si>
  <si>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</si>
  <si>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</si>
  <si>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Adrian Stephens</t>
  </si>
  <si>
    <t>Other attendeess :</t>
  </si>
  <si>
    <t>ME - Motion, External, MI - Motion, Internal, 
DT- Discussion Topic, II - Information Item</t>
  </si>
  <si>
    <t>ME</t>
  </si>
  <si>
    <t>Treasurer</t>
  </si>
  <si>
    <t>II/DT</t>
  </si>
  <si>
    <t>2016 February 2</t>
  </si>
  <si>
    <t>2016 June 7</t>
  </si>
  <si>
    <t>Law/Rosdahl</t>
  </si>
  <si>
    <t>APPROVE OR MODIFY AGENDA - (initial draft in doc: 802 EC-15/31r0)</t>
  </si>
  <si>
    <t>Hard Stop - Adjourn</t>
  </si>
  <si>
    <t>Tim Godfrey</t>
  </si>
  <si>
    <t>Tuesday 1:00PM-3:00PM ET, 6 Oct 2015</t>
  </si>
  <si>
    <t xml:space="preserve">Get IEEE 802 agreement status and next steps, </t>
  </si>
  <si>
    <t>Marks</t>
  </si>
  <si>
    <t>Fellowship Exchange Program update</t>
  </si>
  <si>
    <t>Parsons</t>
  </si>
  <si>
    <t>Electronic Media recommendation</t>
  </si>
  <si>
    <t>D'Ambrosia</t>
  </si>
  <si>
    <t>January 802 EC Workshop status update</t>
  </si>
  <si>
    <t>Law</t>
  </si>
  <si>
    <t>January Atlanta joint interim session update</t>
  </si>
  <si>
    <t>November Dallas plenary session update</t>
  </si>
  <si>
    <t>Macau 2016 plenary session update</t>
  </si>
  <si>
    <t>Financial reporting status</t>
  </si>
  <si>
    <t>Chaplin</t>
  </si>
  <si>
    <t>Gilb/Godfrey</t>
  </si>
  <si>
    <t>Any Other Business</t>
  </si>
  <si>
    <t>EC Action Item Status review</t>
  </si>
  <si>
    <t>Nikolich / D'Ambrosia</t>
  </si>
  <si>
    <t xml:space="preserve">     802 University Outreach Program</t>
  </si>
  <si>
    <r>
      <t xml:space="preserve">Future 802 EC Telecon Schedule: </t>
    </r>
    <r>
      <rPr>
        <sz val="11"/>
        <color theme="1"/>
        <rFont val="Calibri"/>
        <family val="2"/>
        <scheme val="minor"/>
      </rPr>
      <t>First Tuesday (Feb/June/Oct) 1:00PM-3:00PM ET</t>
    </r>
  </si>
  <si>
    <t>2016 Oct 4</t>
  </si>
  <si>
    <t>06 Oct
Attendance</t>
  </si>
  <si>
    <t>Pat Kinney - (Bob Heile)</t>
  </si>
  <si>
    <t>Dorothy Stanley (HP-Aruba)</t>
  </si>
  <si>
    <t>acting Recording Secretary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</si>
  <si>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</si>
  <si>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</si>
  <si>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</si>
  <si>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</si>
  <si>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</si>
  <si>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</si>
  <si>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06 Oct
Voters presence Attendance</t>
  </si>
  <si>
    <t>Glenn Parsons</t>
  </si>
  <si>
    <t>Pat Kinney (Kiney Consulting)</t>
  </si>
  <si>
    <t>Approved AGENDA  -  IEEE 802 LMSC EXECUTIVE COMMITTEE INTERIM TELECON</t>
  </si>
  <si>
    <t>Move to Endorse the nomination of Joel Goergen and Bill Szeto as members of IEEE SCC 18 (http://sites.ieee.org/scc18/)
Moved: Law
2nd: D'Ambrosia
Results: Unanimous - Motion Passes</t>
  </si>
  <si>
    <t>Moved that the IEEE 802 EC approves the expenditure of up to $3000 for prizes, meeting fee waivers, hotel room comp and travel stipends as outlined in ec-15-0060-02-00EC for an IEEE 802 Student Paper competition to be held in early 2016 with awards and presentations at the July 2016 Plenary meeting in San Diego, CA.</t>
  </si>
  <si>
    <t>Moved: Gilb</t>
  </si>
  <si>
    <t>Second: Godfrey</t>
  </si>
  <si>
    <t>Background:</t>
  </si>
  <si>
    <t>Prize money total: $1750 (3 prizes)</t>
  </si>
  <si>
    <t>Travel stipend total: $1500 (3 stipends)</t>
  </si>
  <si>
    <t>Meeting fee waiver: $500 (up to 10, estimate of cost to treasury)</t>
  </si>
  <si>
    <t>Hotel room comp: $1200 (2 night for 3 winners, ~$200/night).</t>
  </si>
  <si>
    <t>Total expenditure: $4950</t>
  </si>
  <si>
    <t>Promised by IEEE: $2000</t>
  </si>
  <si>
    <t>802 commitment: $2950</t>
  </si>
  <si>
    <t>We are also seeking an additional industry title sponsor at a $1000 level.</t>
  </si>
  <si>
    <t>I appreciate any suggestions regarding wording or the contest itself.</t>
  </si>
  <si>
    <t>Results: Unanimous - Motion Passes</t>
  </si>
  <si>
    <t>Student paper contest and ask for EC approval to authorize money for the contest (See alternate tab)</t>
  </si>
  <si>
    <t>Announcements about Tutorial for November - Possible 2 speakers that may need a session fee waiver.
The NIST Tuturial may also have 2 speakers that we would request a fee waiver for.
Motion: Move to approve upto 2 speakers fee waivers for each of the Tutorials (802.11 and 802.19 sponsored Tutorial).
Move: Stephens
2nd : Shellhammer
Results: Unanimous - Motion Passes</t>
  </si>
  <si>
    <t>v3+notes</t>
  </si>
  <si>
    <t>II/MI</t>
  </si>
  <si>
    <t>Christina Boyce - IEEE</t>
  </si>
  <si>
    <t>Steve Carlson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</si>
</sst>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2" fontId="11" fillId="4" borderId="2" xfId="0" applyNumberFormat="1" applyFont="1" applyFill="1" applyBorder="1" applyAlignment="1" applyProtection="1">
      <alignment horizontal="lef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wrapText="1"/>
    </xf>
    <xf numFmtId="0" fontId="12" fillId="4" borderId="2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150" zoomScaleNormal="150" workbookViewId="0">
      <selection activeCell="B23" sqref="B23"/>
    </sheetView>
  </sheetViews>
  <sheetFormatPr defaultColWidth="8.85546875" defaultRowHeight="15" x14ac:dyDescent="0.25"/>
  <cols>
    <col min="1" max="1" width="10.140625" style="62" customWidth="1"/>
    <col min="2" max="2" width="8.85546875" style="62"/>
    <col min="3" max="3" width="74.85546875" style="62" customWidth="1"/>
    <col min="4" max="4" width="15.28515625" style="33" customWidth="1"/>
    <col min="5" max="5" width="8.85546875" style="62"/>
    <col min="6" max="6" width="15.42578125" style="62" customWidth="1"/>
    <col min="7" max="7" width="10.5703125" style="62" customWidth="1"/>
    <col min="8" max="16384" width="8.85546875" style="62"/>
  </cols>
  <sheetData>
    <row r="1" spans="1:6" s="38" customFormat="1" ht="31.5" x14ac:dyDescent="0.25">
      <c r="A1" s="34" t="s">
        <v>101</v>
      </c>
      <c r="B1" s="35"/>
      <c r="C1" s="19" t="s">
        <v>83</v>
      </c>
      <c r="D1" s="28"/>
      <c r="E1" s="36"/>
      <c r="F1" s="37"/>
    </row>
    <row r="2" spans="1:6" s="38" customFormat="1" ht="15.75" x14ac:dyDescent="0.25">
      <c r="A2" s="20"/>
      <c r="B2" s="35"/>
      <c r="C2" s="19" t="s">
        <v>49</v>
      </c>
      <c r="D2" s="28"/>
      <c r="E2" s="36"/>
      <c r="F2" s="37"/>
    </row>
    <row r="3" spans="1:6" s="38" customFormat="1" ht="15.75" x14ac:dyDescent="0.25">
      <c r="A3" s="20"/>
      <c r="B3" s="35"/>
      <c r="C3" s="19"/>
      <c r="D3" s="28"/>
      <c r="E3" s="36"/>
      <c r="F3" s="37"/>
    </row>
    <row r="4" spans="1:6" s="38" customFormat="1" ht="31.5" x14ac:dyDescent="0.25">
      <c r="A4" s="39" t="s">
        <v>2</v>
      </c>
      <c r="B4" s="40" t="s">
        <v>3</v>
      </c>
      <c r="C4" s="20" t="s">
        <v>39</v>
      </c>
      <c r="D4" s="28"/>
      <c r="E4" s="36" t="s">
        <v>3</v>
      </c>
      <c r="F4" s="41" t="s">
        <v>3</v>
      </c>
    </row>
    <row r="5" spans="1:6" s="38" customFormat="1" ht="15.75" x14ac:dyDescent="0.25">
      <c r="A5" s="42"/>
      <c r="B5" s="43"/>
      <c r="C5" s="21" t="s">
        <v>4</v>
      </c>
      <c r="D5" s="29"/>
      <c r="E5" s="44"/>
      <c r="F5" s="45"/>
    </row>
    <row r="6" spans="1:6" s="38" customFormat="1" ht="15.75" x14ac:dyDescent="0.25">
      <c r="A6" s="46"/>
      <c r="B6" s="47"/>
      <c r="C6" s="22" t="s">
        <v>5</v>
      </c>
      <c r="D6" s="30"/>
      <c r="E6" s="48"/>
      <c r="F6" s="49"/>
    </row>
    <row r="7" spans="1:6" s="38" customFormat="1" ht="15.75" x14ac:dyDescent="0.25">
      <c r="A7" s="23"/>
      <c r="B7" s="50"/>
      <c r="C7" s="23"/>
      <c r="D7" s="31"/>
      <c r="E7" s="51"/>
      <c r="F7" s="52"/>
    </row>
    <row r="8" spans="1:6" s="38" customFormat="1" ht="15.75" x14ac:dyDescent="0.25">
      <c r="A8" s="24">
        <f>1</f>
        <v>1</v>
      </c>
      <c r="B8" s="26"/>
      <c r="C8" s="24" t="s">
        <v>6</v>
      </c>
      <c r="D8" s="24" t="s">
        <v>1</v>
      </c>
      <c r="E8" s="53">
        <v>5</v>
      </c>
      <c r="F8" s="54">
        <f>TIME(13,0,0)</f>
        <v>0.54166666666666663</v>
      </c>
    </row>
    <row r="9" spans="1:6" s="38" customFormat="1" ht="15.75" x14ac:dyDescent="0.25">
      <c r="A9" s="24">
        <v>1.01</v>
      </c>
      <c r="B9" s="26" t="s">
        <v>7</v>
      </c>
      <c r="C9" s="24" t="s">
        <v>46</v>
      </c>
      <c r="D9" s="24" t="s">
        <v>1</v>
      </c>
      <c r="E9" s="53">
        <v>5</v>
      </c>
      <c r="F9" s="54">
        <f>F8+TIME(0,E8,0)</f>
        <v>0.54513888888888884</v>
      </c>
    </row>
    <row r="10" spans="1:6" s="38" customFormat="1" ht="15.75" x14ac:dyDescent="0.25">
      <c r="A10" s="24">
        <v>1.02</v>
      </c>
      <c r="B10" s="26" t="s">
        <v>8</v>
      </c>
      <c r="C10" s="24" t="s">
        <v>9</v>
      </c>
      <c r="D10" s="24" t="s">
        <v>1</v>
      </c>
      <c r="E10" s="53">
        <v>5</v>
      </c>
      <c r="F10" s="54">
        <f t="shared" ref="F10:F21" si="0">F9+TIME(0,E9,0)</f>
        <v>0.54861111111111105</v>
      </c>
    </row>
    <row r="11" spans="1:6" s="38" customFormat="1" ht="15.75" x14ac:dyDescent="0.25">
      <c r="A11" s="24">
        <v>2</v>
      </c>
      <c r="B11" s="26" t="s">
        <v>42</v>
      </c>
      <c r="C11" s="24" t="s">
        <v>50</v>
      </c>
      <c r="D11" s="24" t="s">
        <v>51</v>
      </c>
      <c r="E11" s="53">
        <v>15</v>
      </c>
      <c r="F11" s="54">
        <f t="shared" si="0"/>
        <v>0.55208333333333326</v>
      </c>
    </row>
    <row r="12" spans="1:6" s="38" customFormat="1" ht="15.75" x14ac:dyDescent="0.25">
      <c r="A12" s="24">
        <f>A11+1</f>
        <v>3</v>
      </c>
      <c r="B12" s="26" t="s">
        <v>8</v>
      </c>
      <c r="C12" s="24" t="s">
        <v>52</v>
      </c>
      <c r="D12" s="24" t="s">
        <v>53</v>
      </c>
      <c r="E12" s="53">
        <v>10</v>
      </c>
      <c r="F12" s="54">
        <f>F11+TIME(0,E11,0)</f>
        <v>0.56249999999999989</v>
      </c>
    </row>
    <row r="13" spans="1:6" s="38" customFormat="1" ht="15.75" x14ac:dyDescent="0.25">
      <c r="A13" s="24">
        <f t="shared" ref="A13" si="1">A12+1</f>
        <v>4</v>
      </c>
      <c r="B13" s="26" t="s">
        <v>8</v>
      </c>
      <c r="C13" s="24" t="s">
        <v>54</v>
      </c>
      <c r="D13" s="24" t="s">
        <v>55</v>
      </c>
      <c r="E13" s="53">
        <v>10</v>
      </c>
      <c r="F13" s="54">
        <f>F12+TIME(0,E12,0)</f>
        <v>0.56944444444444431</v>
      </c>
    </row>
    <row r="14" spans="1:6" s="38" customFormat="1" ht="15.75" x14ac:dyDescent="0.25">
      <c r="A14" s="24">
        <f>A13+1</f>
        <v>5</v>
      </c>
      <c r="B14" s="26" t="s">
        <v>8</v>
      </c>
      <c r="C14" s="24" t="s">
        <v>56</v>
      </c>
      <c r="D14" s="24" t="s">
        <v>57</v>
      </c>
      <c r="E14" s="53">
        <v>10</v>
      </c>
      <c r="F14" s="54">
        <f t="shared" si="0"/>
        <v>0.57638888888888873</v>
      </c>
    </row>
    <row r="15" spans="1:6" s="38" customFormat="1" ht="15.75" x14ac:dyDescent="0.25">
      <c r="A15" s="24">
        <f t="shared" ref="A15:A21" si="2">A14+1</f>
        <v>6</v>
      </c>
      <c r="B15" s="26" t="s">
        <v>8</v>
      </c>
      <c r="C15" s="24" t="s">
        <v>58</v>
      </c>
      <c r="D15" s="24" t="s">
        <v>0</v>
      </c>
      <c r="E15" s="53">
        <v>5</v>
      </c>
      <c r="F15" s="54">
        <f t="shared" si="0"/>
        <v>0.58333333333333315</v>
      </c>
    </row>
    <row r="16" spans="1:6" s="38" customFormat="1" ht="15.75" x14ac:dyDescent="0.25">
      <c r="A16" s="24">
        <f t="shared" si="2"/>
        <v>7</v>
      </c>
      <c r="B16" s="26" t="s">
        <v>8</v>
      </c>
      <c r="C16" s="24" t="s">
        <v>59</v>
      </c>
      <c r="D16" s="24" t="s">
        <v>0</v>
      </c>
      <c r="E16" s="53">
        <v>5</v>
      </c>
      <c r="F16" s="54">
        <f t="shared" si="0"/>
        <v>0.58680555555555536</v>
      </c>
    </row>
    <row r="17" spans="1:6" s="57" customFormat="1" ht="15.75" x14ac:dyDescent="0.25">
      <c r="A17" s="24">
        <f t="shared" si="2"/>
        <v>8</v>
      </c>
      <c r="B17" s="26" t="s">
        <v>8</v>
      </c>
      <c r="C17" s="24" t="s">
        <v>60</v>
      </c>
      <c r="D17" s="24" t="s">
        <v>0</v>
      </c>
      <c r="E17" s="56">
        <v>5</v>
      </c>
      <c r="F17" s="54">
        <f t="shared" si="0"/>
        <v>0.59027777777777757</v>
      </c>
    </row>
    <row r="18" spans="1:6" s="57" customFormat="1" ht="87" customHeight="1" x14ac:dyDescent="0.25">
      <c r="A18" s="24">
        <f t="shared" si="2"/>
        <v>9</v>
      </c>
      <c r="B18" s="55" t="s">
        <v>40</v>
      </c>
      <c r="C18" s="24" t="s">
        <v>84</v>
      </c>
      <c r="D18" s="24" t="s">
        <v>57</v>
      </c>
      <c r="E18" s="56">
        <v>10</v>
      </c>
      <c r="F18" s="54">
        <f t="shared" si="0"/>
        <v>0.59374999999999978</v>
      </c>
    </row>
    <row r="19" spans="1:6" s="57" customFormat="1" ht="15.75" x14ac:dyDescent="0.25">
      <c r="A19" s="24">
        <f t="shared" si="2"/>
        <v>10</v>
      </c>
      <c r="B19" s="26" t="s">
        <v>8</v>
      </c>
      <c r="C19" s="24" t="s">
        <v>61</v>
      </c>
      <c r="D19" s="24" t="s">
        <v>62</v>
      </c>
      <c r="E19" s="56">
        <v>10</v>
      </c>
      <c r="F19" s="54">
        <f t="shared" si="0"/>
        <v>0.6006944444444442</v>
      </c>
    </row>
    <row r="20" spans="1:6" s="57" customFormat="1" ht="30.75" customHeight="1" x14ac:dyDescent="0.25">
      <c r="A20" s="24">
        <f t="shared" si="2"/>
        <v>11</v>
      </c>
      <c r="B20" s="26" t="s">
        <v>42</v>
      </c>
      <c r="C20" s="24" t="s">
        <v>99</v>
      </c>
      <c r="D20" s="24" t="s">
        <v>63</v>
      </c>
      <c r="E20" s="56">
        <v>10</v>
      </c>
      <c r="F20" s="54">
        <f t="shared" si="0"/>
        <v>0.60763888888888862</v>
      </c>
    </row>
    <row r="21" spans="1:6" s="57" customFormat="1" ht="15.75" x14ac:dyDescent="0.25">
      <c r="A21" s="24">
        <f t="shared" si="2"/>
        <v>12</v>
      </c>
      <c r="B21" s="55"/>
      <c r="C21" s="24" t="s">
        <v>64</v>
      </c>
      <c r="D21" s="24"/>
      <c r="E21" s="56"/>
      <c r="F21" s="54">
        <f t="shared" si="0"/>
        <v>0.61458333333333304</v>
      </c>
    </row>
    <row r="22" spans="1:6" s="57" customFormat="1" ht="15.75" x14ac:dyDescent="0.25">
      <c r="A22" s="24">
        <v>12.01</v>
      </c>
      <c r="B22" s="55" t="s">
        <v>42</v>
      </c>
      <c r="C22" s="27" t="s">
        <v>67</v>
      </c>
      <c r="D22" s="24" t="s">
        <v>45</v>
      </c>
      <c r="E22" s="56">
        <v>5</v>
      </c>
      <c r="F22" s="54">
        <f>F20+TIME(0,E20,0)</f>
        <v>0.61458333333333304</v>
      </c>
    </row>
    <row r="23" spans="1:6" s="57" customFormat="1" ht="141.75" x14ac:dyDescent="0.25">
      <c r="A23" s="24">
        <v>12.02</v>
      </c>
      <c r="B23" s="55" t="s">
        <v>102</v>
      </c>
      <c r="C23" s="72" t="s">
        <v>100</v>
      </c>
      <c r="D23" s="24"/>
      <c r="E23" s="56"/>
      <c r="F23" s="54"/>
    </row>
    <row r="24" spans="1:6" s="57" customFormat="1" ht="31.5" x14ac:dyDescent="0.25">
      <c r="A24" s="24">
        <f>A21+1</f>
        <v>13</v>
      </c>
      <c r="B24" s="55"/>
      <c r="C24" s="27" t="s">
        <v>65</v>
      </c>
      <c r="D24" s="24" t="s">
        <v>66</v>
      </c>
      <c r="E24" s="56">
        <v>10</v>
      </c>
      <c r="F24" s="54">
        <f>F22+TIME(0,E22,0)</f>
        <v>0.61805555555555525</v>
      </c>
    </row>
    <row r="25" spans="1:6" ht="15.75" x14ac:dyDescent="0.25">
      <c r="A25" s="32">
        <v>20</v>
      </c>
      <c r="B25" s="58" t="s">
        <v>7</v>
      </c>
      <c r="C25" s="59" t="s">
        <v>47</v>
      </c>
      <c r="D25" s="32" t="s">
        <v>1</v>
      </c>
      <c r="E25" s="60"/>
      <c r="F25" s="61">
        <v>0.625</v>
      </c>
    </row>
    <row r="26" spans="1:6" ht="15.75" x14ac:dyDescent="0.25">
      <c r="A26" s="25"/>
      <c r="B26" s="25"/>
      <c r="C26" s="25"/>
      <c r="D26" s="25"/>
      <c r="E26" s="25"/>
      <c r="F26" s="63"/>
    </row>
    <row r="29" spans="1:6" x14ac:dyDescent="0.25">
      <c r="C29" s="33" t="s">
        <v>68</v>
      </c>
    </row>
    <row r="30" spans="1:6" x14ac:dyDescent="0.25">
      <c r="C30" s="64" t="s">
        <v>43</v>
      </c>
    </row>
    <row r="31" spans="1:6" x14ac:dyDescent="0.25">
      <c r="C31" s="64" t="s">
        <v>44</v>
      </c>
    </row>
    <row r="32" spans="1:6" x14ac:dyDescent="0.25">
      <c r="C32" s="62" t="s">
        <v>69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zoomScale="110" zoomScaleNormal="110" workbookViewId="0">
      <selection activeCell="B36" sqref="B36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4" customWidth="1"/>
  </cols>
  <sheetData>
    <row r="1" spans="2:7" ht="15.75" thickBot="1" x14ac:dyDescent="0.3"/>
    <row r="2" spans="2:7" ht="15.75" customHeight="1" thickTop="1" x14ac:dyDescent="0.25">
      <c r="B2" s="65" t="s">
        <v>10</v>
      </c>
      <c r="C2" s="67" t="s">
        <v>11</v>
      </c>
      <c r="D2" s="69" t="s">
        <v>12</v>
      </c>
      <c r="E2" s="69" t="s">
        <v>80</v>
      </c>
      <c r="F2" s="69" t="s">
        <v>70</v>
      </c>
    </row>
    <row r="3" spans="2:7" ht="41.25" customHeight="1" thickBot="1" x14ac:dyDescent="0.3">
      <c r="B3" s="66"/>
      <c r="C3" s="68"/>
      <c r="D3" s="70"/>
      <c r="E3" s="70"/>
      <c r="F3" s="70"/>
    </row>
    <row r="4" spans="2:7" ht="15.75" thickTop="1" x14ac:dyDescent="0.25">
      <c r="B4" s="2" t="s">
        <v>13</v>
      </c>
      <c r="C4" s="3" t="s">
        <v>14</v>
      </c>
      <c r="D4" s="4">
        <v>1</v>
      </c>
      <c r="E4" s="15">
        <v>1</v>
      </c>
      <c r="F4" s="15">
        <v>1</v>
      </c>
    </row>
    <row r="5" spans="2:7" x14ac:dyDescent="0.25">
      <c r="B5" s="2" t="s">
        <v>15</v>
      </c>
      <c r="C5" s="3" t="s">
        <v>16</v>
      </c>
      <c r="D5" s="4">
        <v>1</v>
      </c>
      <c r="E5" s="15">
        <v>0</v>
      </c>
      <c r="F5" s="15">
        <v>0</v>
      </c>
    </row>
    <row r="6" spans="2:7" x14ac:dyDescent="0.25">
      <c r="B6" s="5" t="s">
        <v>15</v>
      </c>
      <c r="C6" s="6" t="s">
        <v>17</v>
      </c>
      <c r="D6" s="7">
        <v>1</v>
      </c>
      <c r="E6" s="16">
        <v>1</v>
      </c>
      <c r="F6" s="16">
        <v>1</v>
      </c>
      <c r="G6" t="s">
        <v>73</v>
      </c>
    </row>
    <row r="7" spans="2:7" x14ac:dyDescent="0.25">
      <c r="B7" s="5" t="s">
        <v>18</v>
      </c>
      <c r="C7" s="6" t="s">
        <v>19</v>
      </c>
      <c r="D7" s="7">
        <v>1</v>
      </c>
      <c r="E7" s="16">
        <v>1</v>
      </c>
      <c r="F7" s="16">
        <v>1</v>
      </c>
    </row>
    <row r="8" spans="2:7" x14ac:dyDescent="0.25">
      <c r="B8" s="5" t="s">
        <v>20</v>
      </c>
      <c r="C8" s="6" t="s">
        <v>21</v>
      </c>
      <c r="D8" s="7">
        <v>1</v>
      </c>
      <c r="E8" s="16">
        <v>1</v>
      </c>
      <c r="F8" s="16">
        <v>1</v>
      </c>
    </row>
    <row r="9" spans="2:7" x14ac:dyDescent="0.25">
      <c r="B9" s="5" t="s">
        <v>41</v>
      </c>
      <c r="C9" s="6" t="s">
        <v>22</v>
      </c>
      <c r="D9" s="7">
        <v>1</v>
      </c>
      <c r="E9" s="16">
        <v>1</v>
      </c>
      <c r="F9" s="16">
        <v>1</v>
      </c>
    </row>
    <row r="10" spans="2:7" x14ac:dyDescent="0.25">
      <c r="B10" s="5">
        <v>1</v>
      </c>
      <c r="C10" s="6" t="s">
        <v>81</v>
      </c>
      <c r="D10" s="7">
        <v>1</v>
      </c>
      <c r="E10" s="16">
        <v>1</v>
      </c>
      <c r="F10" s="16">
        <v>1</v>
      </c>
    </row>
    <row r="11" spans="2:7" x14ac:dyDescent="0.25">
      <c r="B11" s="5">
        <v>3</v>
      </c>
      <c r="C11" s="6" t="s">
        <v>23</v>
      </c>
      <c r="D11" s="7">
        <v>1</v>
      </c>
      <c r="E11" s="16">
        <v>1</v>
      </c>
      <c r="F11" s="16">
        <v>1</v>
      </c>
    </row>
    <row r="12" spans="2:7" x14ac:dyDescent="0.25">
      <c r="B12" s="5">
        <v>11</v>
      </c>
      <c r="C12" s="6" t="s">
        <v>37</v>
      </c>
      <c r="D12" s="7">
        <v>1</v>
      </c>
      <c r="E12" s="16">
        <v>1</v>
      </c>
      <c r="F12" s="16">
        <v>1</v>
      </c>
    </row>
    <row r="13" spans="2:7" x14ac:dyDescent="0.25">
      <c r="B13" s="5">
        <v>15</v>
      </c>
      <c r="C13" s="6" t="s">
        <v>71</v>
      </c>
      <c r="D13" s="7">
        <v>1</v>
      </c>
      <c r="E13" s="16">
        <v>1</v>
      </c>
      <c r="F13" s="16">
        <v>1</v>
      </c>
    </row>
    <row r="14" spans="2:7" x14ac:dyDescent="0.25">
      <c r="B14" s="5">
        <v>16</v>
      </c>
      <c r="C14" s="6" t="s">
        <v>24</v>
      </c>
      <c r="D14" s="7">
        <v>1</v>
      </c>
      <c r="E14" s="16">
        <v>1</v>
      </c>
      <c r="F14" s="16">
        <v>1</v>
      </c>
    </row>
    <row r="15" spans="2:7" x14ac:dyDescent="0.25">
      <c r="B15" s="5">
        <v>17</v>
      </c>
      <c r="C15" s="6" t="s">
        <v>25</v>
      </c>
      <c r="D15" s="7" t="s">
        <v>26</v>
      </c>
      <c r="E15" s="17">
        <v>0</v>
      </c>
      <c r="F15" s="17">
        <v>0</v>
      </c>
    </row>
    <row r="16" spans="2:7" x14ac:dyDescent="0.25">
      <c r="B16" s="5">
        <v>18</v>
      </c>
      <c r="C16" s="6" t="s">
        <v>27</v>
      </c>
      <c r="D16" s="7">
        <v>1</v>
      </c>
      <c r="E16" s="16">
        <v>1</v>
      </c>
      <c r="F16" s="16">
        <v>1</v>
      </c>
    </row>
    <row r="17" spans="2:6" x14ac:dyDescent="0.25">
      <c r="B17" s="5">
        <v>19</v>
      </c>
      <c r="C17" s="6" t="s">
        <v>28</v>
      </c>
      <c r="D17" s="7">
        <v>1</v>
      </c>
      <c r="E17" s="16">
        <v>1</v>
      </c>
      <c r="F17" s="16">
        <v>1</v>
      </c>
    </row>
    <row r="18" spans="2:6" x14ac:dyDescent="0.25">
      <c r="B18" s="5">
        <v>20</v>
      </c>
      <c r="C18" s="6" t="s">
        <v>29</v>
      </c>
      <c r="D18" s="7" t="s">
        <v>26</v>
      </c>
      <c r="E18" s="17">
        <v>0</v>
      </c>
      <c r="F18" s="17">
        <v>0</v>
      </c>
    </row>
    <row r="19" spans="2:6" x14ac:dyDescent="0.25">
      <c r="B19" s="5">
        <v>21</v>
      </c>
      <c r="C19" s="6" t="s">
        <v>30</v>
      </c>
      <c r="D19" s="7">
        <v>1</v>
      </c>
      <c r="E19" s="16">
        <v>1</v>
      </c>
      <c r="F19" s="16">
        <v>1</v>
      </c>
    </row>
    <row r="20" spans="2:6" x14ac:dyDescent="0.25">
      <c r="B20" s="5">
        <v>22</v>
      </c>
      <c r="C20" s="6" t="s">
        <v>31</v>
      </c>
      <c r="D20" s="7">
        <v>1</v>
      </c>
      <c r="E20" s="16">
        <v>0</v>
      </c>
      <c r="F20" s="16">
        <v>0</v>
      </c>
    </row>
    <row r="21" spans="2:6" x14ac:dyDescent="0.25">
      <c r="B21" s="5">
        <v>24</v>
      </c>
      <c r="C21" s="6" t="s">
        <v>48</v>
      </c>
      <c r="D21" s="7">
        <v>1</v>
      </c>
      <c r="E21" s="16">
        <v>1</v>
      </c>
      <c r="F21" s="16">
        <v>1</v>
      </c>
    </row>
    <row r="22" spans="2:6" x14ac:dyDescent="0.25">
      <c r="B22" s="5" t="s">
        <v>35</v>
      </c>
      <c r="C22" s="1" t="s">
        <v>36</v>
      </c>
      <c r="D22" s="7" t="s">
        <v>26</v>
      </c>
      <c r="E22" s="16">
        <v>0</v>
      </c>
      <c r="F22" s="16">
        <v>0</v>
      </c>
    </row>
    <row r="23" spans="2:6" ht="18" customHeight="1" thickBot="1" x14ac:dyDescent="0.3">
      <c r="B23" s="8" t="s">
        <v>32</v>
      </c>
      <c r="C23" s="9" t="s">
        <v>33</v>
      </c>
      <c r="D23" s="10" t="s">
        <v>26</v>
      </c>
      <c r="E23" s="18">
        <v>0</v>
      </c>
      <c r="F23" s="18">
        <v>1</v>
      </c>
    </row>
    <row r="24" spans="2:6" ht="38.25" customHeight="1" thickBot="1" x14ac:dyDescent="0.3">
      <c r="B24" s="11"/>
      <c r="C24" s="12" t="s">
        <v>34</v>
      </c>
      <c r="D24" s="13">
        <f>SUM(D4:D23)</f>
        <v>16</v>
      </c>
      <c r="E24" s="13">
        <f>SUM(E4:E23)</f>
        <v>14</v>
      </c>
      <c r="F24" s="13">
        <f>SUM(F4:F23)</f>
        <v>15</v>
      </c>
    </row>
    <row r="25" spans="2:6" ht="15.75" thickTop="1" x14ac:dyDescent="0.25"/>
    <row r="27" spans="2:6" x14ac:dyDescent="0.25">
      <c r="B27" t="s">
        <v>38</v>
      </c>
    </row>
    <row r="28" spans="2:6" x14ac:dyDescent="0.25">
      <c r="B28" t="s">
        <v>76</v>
      </c>
    </row>
    <row r="29" spans="2:6" x14ac:dyDescent="0.25">
      <c r="B29" t="s">
        <v>75</v>
      </c>
    </row>
    <row r="30" spans="2:6" x14ac:dyDescent="0.25">
      <c r="B30" t="s">
        <v>82</v>
      </c>
    </row>
    <row r="31" spans="2:6" x14ac:dyDescent="0.25">
      <c r="B31" t="s">
        <v>72</v>
      </c>
    </row>
    <row r="32" spans="2:6" x14ac:dyDescent="0.25">
      <c r="B32" t="s">
        <v>78</v>
      </c>
    </row>
    <row r="33" spans="2:2" x14ac:dyDescent="0.25">
      <c r="B33" t="s">
        <v>74</v>
      </c>
    </row>
    <row r="34" spans="2:2" x14ac:dyDescent="0.25">
      <c r="B34" t="s">
        <v>77</v>
      </c>
    </row>
    <row r="35" spans="2:2" x14ac:dyDescent="0.25">
      <c r="B35" t="s">
        <v>79</v>
      </c>
    </row>
    <row r="36" spans="2:2" x14ac:dyDescent="0.25">
      <c r="B36" t="s">
        <v>104</v>
      </c>
    </row>
    <row r="37" spans="2:2" x14ac:dyDescent="0.25">
      <c r="B37" t="s">
        <v>103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topLeftCell="A2" zoomScale="130" zoomScaleNormal="130" workbookViewId="0">
      <selection activeCell="B6" sqref="B6"/>
    </sheetView>
  </sheetViews>
  <sheetFormatPr defaultRowHeight="15" x14ac:dyDescent="0.25"/>
  <cols>
    <col min="2" max="2" width="140.140625" customWidth="1"/>
  </cols>
  <sheetData>
    <row r="2" spans="2:2" ht="54" customHeight="1" x14ac:dyDescent="0.25">
      <c r="B2" s="71" t="s">
        <v>85</v>
      </c>
    </row>
    <row r="3" spans="2:2" x14ac:dyDescent="0.25">
      <c r="B3" s="71"/>
    </row>
    <row r="4" spans="2:2" x14ac:dyDescent="0.25">
      <c r="B4" s="71" t="s">
        <v>86</v>
      </c>
    </row>
    <row r="5" spans="2:2" x14ac:dyDescent="0.25">
      <c r="B5" s="71" t="s">
        <v>87</v>
      </c>
    </row>
    <row r="6" spans="2:2" x14ac:dyDescent="0.25">
      <c r="B6" s="71" t="s">
        <v>98</v>
      </c>
    </row>
    <row r="7" spans="2:2" x14ac:dyDescent="0.25">
      <c r="B7" s="71" t="s">
        <v>88</v>
      </c>
    </row>
    <row r="8" spans="2:2" x14ac:dyDescent="0.25">
      <c r="B8" s="71" t="s">
        <v>89</v>
      </c>
    </row>
    <row r="9" spans="2:2" x14ac:dyDescent="0.25">
      <c r="B9" s="71" t="s">
        <v>90</v>
      </c>
    </row>
    <row r="10" spans="2:2" x14ac:dyDescent="0.25">
      <c r="B10" s="71" t="s">
        <v>91</v>
      </c>
    </row>
    <row r="11" spans="2:2" x14ac:dyDescent="0.25">
      <c r="B11" s="71" t="s">
        <v>92</v>
      </c>
    </row>
    <row r="12" spans="2:2" x14ac:dyDescent="0.25">
      <c r="B12" s="71" t="s">
        <v>93</v>
      </c>
    </row>
    <row r="13" spans="2:2" x14ac:dyDescent="0.25">
      <c r="B13" s="71" t="s">
        <v>94</v>
      </c>
    </row>
    <row r="14" spans="2:2" x14ac:dyDescent="0.25">
      <c r="B14" s="71"/>
    </row>
    <row r="15" spans="2:2" x14ac:dyDescent="0.25">
      <c r="B15" s="71" t="s">
        <v>95</v>
      </c>
    </row>
    <row r="16" spans="2:2" x14ac:dyDescent="0.25">
      <c r="B16" s="71"/>
    </row>
    <row r="17" spans="2:2" x14ac:dyDescent="0.25">
      <c r="B17" s="71" t="s">
        <v>96</v>
      </c>
    </row>
    <row r="18" spans="2:2" x14ac:dyDescent="0.25">
      <c r="B18" s="71"/>
    </row>
    <row r="19" spans="2:2" x14ac:dyDescent="0.25">
      <c r="B19" s="7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06 Oct Agenda</vt:lpstr>
      <vt:lpstr>EC Roster</vt:lpstr>
      <vt:lpstr>Agenda Item 11 </vt:lpstr>
      <vt:lpstr>'06 Oct Agenda'!Print_Area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2015-10-06T18:53:17Z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