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Documents\IEEE 802\IEEE\802\Meetings\Plenaries\15_11\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EC_Closing_Agenda!$A$1:$F$121</definedName>
    <definedName name="Print_Area_MI">EC_Closing_Agenda!$A$1:$E$15</definedName>
    <definedName name="PRINT_AREA_MI_1">EC_Closing_Agenda!$A$1:$E$15</definedName>
  </definedNames>
  <calcPr calcId="162913" concurrentCalc="0"/>
</workbook>
</file>

<file path=xl/calcChain.xml><?xml version="1.0" encoding="utf-8"?>
<calcChain xmlns="http://schemas.openxmlformats.org/spreadsheetml/2006/main">
  <c r="F34" i="1" l="1"/>
  <c r="A34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A73" i="1"/>
  <c r="F75" i="1"/>
  <c r="A68" i="1"/>
  <c r="A72" i="1"/>
  <c r="A74" i="1"/>
  <c r="A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8" i="1"/>
  <c r="F9" i="1"/>
  <c r="F11" i="1"/>
  <c r="F13" i="1"/>
  <c r="F15" i="1"/>
  <c r="F16" i="1"/>
  <c r="F17" i="1"/>
  <c r="F18" i="1"/>
  <c r="A16" i="1"/>
  <c r="A24" i="1"/>
  <c r="A25" i="1"/>
  <c r="A33" i="1"/>
  <c r="A35" i="1"/>
  <c r="A36" i="1"/>
  <c r="A37" i="1"/>
  <c r="A38" i="1"/>
  <c r="A40" i="1"/>
  <c r="A41" i="1"/>
  <c r="A42" i="1"/>
  <c r="A43" i="1"/>
  <c r="A44" i="1"/>
  <c r="A45" i="1"/>
  <c r="A46" i="1"/>
  <c r="A47" i="1"/>
  <c r="A76" i="1"/>
  <c r="A77" i="1"/>
  <c r="A79" i="1"/>
  <c r="A80" i="1"/>
  <c r="A81" i="1"/>
  <c r="A82" i="1"/>
  <c r="A83" i="1"/>
  <c r="A84" i="1"/>
  <c r="A85" i="1"/>
  <c r="A86" i="1"/>
  <c r="A26" i="1"/>
  <c r="A27" i="1"/>
  <c r="A28" i="1"/>
  <c r="A29" i="1"/>
  <c r="A30" i="1"/>
  <c r="A31" i="1"/>
  <c r="A32" i="1"/>
  <c r="F58" i="1"/>
  <c r="A49" i="1"/>
  <c r="A56" i="1"/>
  <c r="A57" i="1"/>
  <c r="A58" i="1"/>
  <c r="A78" i="1"/>
  <c r="A39" i="1"/>
  <c r="A17" i="1"/>
  <c r="A18" i="1"/>
  <c r="A19" i="1"/>
  <c r="A20" i="1"/>
  <c r="A21" i="1"/>
  <c r="A22" i="1"/>
  <c r="A23" i="1"/>
  <c r="F23" i="1"/>
  <c r="A69" i="1"/>
  <c r="A70" i="1"/>
  <c r="A71" i="1"/>
  <c r="A50" i="1"/>
  <c r="A51" i="1"/>
  <c r="A52" i="1"/>
  <c r="A53" i="1"/>
  <c r="A54" i="1"/>
  <c r="A55" i="1"/>
  <c r="A59" i="1"/>
  <c r="A60" i="1"/>
  <c r="A61" i="1"/>
  <c r="A62" i="1"/>
  <c r="A63" i="1"/>
  <c r="A64" i="1"/>
  <c r="A65" i="1"/>
  <c r="F99" i="1"/>
  <c r="F100" i="1"/>
  <c r="F101" i="1"/>
  <c r="F102" i="1"/>
  <c r="F103" i="1"/>
  <c r="F104" i="1"/>
  <c r="F105" i="1"/>
  <c r="F108" i="1"/>
  <c r="F109" i="1"/>
  <c r="F110" i="1"/>
  <c r="F111" i="1"/>
  <c r="F112" i="1"/>
  <c r="F113" i="1"/>
  <c r="F114" i="1"/>
  <c r="F115" i="1"/>
  <c r="F116" i="1"/>
  <c r="F117" i="1"/>
  <c r="F106" i="1"/>
  <c r="F107" i="1"/>
  <c r="A99" i="1"/>
  <c r="A100" i="1"/>
  <c r="A101" i="1"/>
  <c r="A102" i="1"/>
  <c r="A103" i="1"/>
  <c r="A104" i="1"/>
  <c r="A105" i="1"/>
  <c r="A106" i="1"/>
  <c r="A107" i="1"/>
  <c r="A87" i="1"/>
  <c r="A114" i="1"/>
  <c r="A108" i="1"/>
  <c r="A109" i="1"/>
  <c r="A110" i="1"/>
  <c r="A111" i="1"/>
  <c r="A112" i="1"/>
  <c r="A113" i="1"/>
  <c r="A115" i="1"/>
  <c r="A116" i="1"/>
  <c r="F118" i="1"/>
  <c r="A13" i="1"/>
  <c r="A11" i="1"/>
  <c r="A9" i="1"/>
  <c r="A8" i="1"/>
</calcChain>
</file>

<file path=xl/sharedStrings.xml><?xml version="1.0" encoding="utf-8"?>
<sst xmlns="http://schemas.openxmlformats.org/spreadsheetml/2006/main" count="291" uniqueCount="119">
  <si>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</si>
  <si>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</si>
  <si>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</si>
  <si>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</si>
  <si>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</si>
  <si>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</si>
  <si>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</si>
  <si>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</si>
  <si>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</si>
  <si>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</si>
  <si>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</si>
  <si>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</si>
  <si>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</si>
  <si>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</si>
  <si>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</si>
  <si>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</si>
  <si>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</si>
  <si>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</si>
  <si>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</si>
  <si>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</si>
  <si>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</si>
  <si>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</si>
  <si>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</si>
  <si>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</si>
  <si>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</si>
  <si>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</si>
  <si>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</si>
  <si>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</si>
  <si>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</si>
  <si>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</si>
  <si>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</si>
  <si>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</si>
  <si>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</si>
  <si>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</si>
  <si>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</si>
  <si>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</si>
  <si>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</si>
  <si>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</si>
  <si>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</si>
  <si>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</si>
  <si>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</si>
  <si>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</si>
  <si>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</si>
  <si>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</si>
  <si>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</si>
  <si>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</si>
  <si>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</si>
  <si>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</si>
  <si>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</si>
  <si>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</si>
  <si>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</si>
  <si>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</si>
  <si>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</si>
  <si>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</si>
  <si>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</si>
  <si>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</si>
  <si>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</si>
  <si>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</si>
  <si>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</si>
  <si>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</si>
  <si>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</si>
  <si>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</si>
  <si>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</si>
  <si>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</si>
  <si>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Friday 1:00PM-6:00PM, 13 Nov, 2015)</t>
  </si>
  <si>
    <t>Call for Tutorials for Mar 2016 Plenary (Monday 14 Mar, 2016)</t>
  </si>
  <si>
    <t xml:space="preserve">Announcement of 802 EC Interim Telecon (Tuesday 2 Feb 2016, 1-3pm ET) </t>
  </si>
  <si>
    <t xml:space="preserve">Study Group Formation - IEEE 802.3 Single lane 50 Gb/s Ethernet Study Group </t>
  </si>
  <si>
    <t xml:space="preserve">Study Group Formation - IEEE 802.3 Next generation 100 Gb/s and 200 Gb/s Ethernet Study Group </t>
  </si>
  <si>
    <t>Study Group Formation - IEEE 802.3 25Gb/s single mode fibre Study Group</t>
  </si>
  <si>
    <t>MI*</t>
  </si>
  <si>
    <t>SG 1st Extension - IEEE 802.3 Next Generation Ethernet Passive Optical Network (NG-EPON) Study Group</t>
  </si>
  <si>
    <t>SG 1st Extension -IEEE 802.3 2.5 Gb/s and 5 Gb/s Backplane and Short Reach Copper Study Group</t>
  </si>
  <si>
    <t xml:space="preserve">PAR to NesCom - IEEE P802.3ca Next Generation Ethernet Passive Optical Network (NG-EPON) </t>
  </si>
  <si>
    <t>PAR to NesCom -IEEE P802.3cb 2.5 Gb/s and 5 Gb/s Backplane and Short Reach Copper</t>
  </si>
  <si>
    <t xml:space="preserve">Industry Connections Activity Initiation Document (ICAID Approval - Next Generation Enterprise/Campus/Data Center Ethernet </t>
  </si>
  <si>
    <t>Liaison letter to ITU-T SG15: Access Network Transport (ANT) Standardization Work Plan</t>
  </si>
  <si>
    <t xml:space="preserve">Liaison letter to ITU-T SG15: Optical Transport Networks and Technologies (OTNT) Standardization Work Plan (Information item) </t>
  </si>
  <si>
    <t>Liaison letter to ITU-T SG15: Home Network Transport (HNT) standardization work plan (Information item)</t>
  </si>
  <si>
    <t xml:space="preserve">To Sponsor Ballot - IEEE P802.3bp 1000BASE-T1 (conditional) </t>
  </si>
  <si>
    <t xml:space="preserve">To Sponsor Ballot - IEEE P802.3bq 25G/40GBASE-T (conditional) </t>
  </si>
  <si>
    <t xml:space="preserve">To Sponsor Ballot - IEEE P802.3br Interspersing Express Traffic (conditional) </t>
  </si>
  <si>
    <t>To Sponsor Ballot - IEEE P802.3by 25 Gb/s Ethernet (conditional)</t>
  </si>
  <si>
    <t>To Sponsor Ballot -IEEE P802.3bn EPON Protocol over Coax (EPoC) (conditional)</t>
  </si>
  <si>
    <t xml:space="preserve">Motion to Forward IEEE Std. 802.22a-2014 and IEEE Std. 802.22b-2015 to the ISO/IEC/JTC1 to start the 60 Day FDIS Ballot Process under the PSDO Agreement. </t>
  </si>
  <si>
    <t>ME*</t>
  </si>
  <si>
    <t>Appprvoal of Comments on Report ITU-R SM.2351-0 (add doc URL)</t>
  </si>
  <si>
    <t>SG 1st Extension - IEEE 802.15.12 CLLC Study Group</t>
  </si>
  <si>
    <t>To Sponsor Ballot - IEEE 802.15.3m Revision conditional</t>
  </si>
  <si>
    <t xml:space="preserve">To RevCom - IEEE 802.15.4mc Revision 3 (unconditional) </t>
  </si>
  <si>
    <t xml:space="preserve">To RevCom - IEEE 802.15.4n China Medical Band (conditional) </t>
  </si>
  <si>
    <t>To RevCom - IEEE 802.15.4q Ultra Low Power (conditional)</t>
  </si>
  <si>
    <t xml:space="preserve">PAR to NesCom - IEEE 802.15.3d Change PAR </t>
  </si>
  <si>
    <t xml:space="preserve">PAR to NesCom - IEEE 802.15.4t Higer Rate PHY </t>
  </si>
  <si>
    <t>PAR to NesCom - IEEE 802.15.4u India Band PHY</t>
  </si>
  <si>
    <t>r01</t>
  </si>
  <si>
    <t>Liaison response to the Industrial Internet Consortium in document 24-15-0038-00-0000-liaison-response-to-iic.docx</t>
  </si>
  <si>
    <t xml:space="preserve">Motion to approve the 802.24 request for the establishment of a liaison with IEEE P2030.5 </t>
  </si>
  <si>
    <t xml:space="preserve">Motion to approve the IEEE 802 Student Paper announcement flyer posted (24-15-0033-01-0000-802-student-paper-competition-flyer.pdf)  and officially announce contest. </t>
  </si>
  <si>
    <t>To Sponsor Ballot</t>
  </si>
  <si>
    <t xml:space="preserve">PAR to NesCom - IEEE 802.BA/Cor1 - Audio Video Bridging (AVB) Systems - Corrigendum 1: Technical and Editorial Corrections </t>
  </si>
  <si>
    <t>PAR to NesCom - IEEE 802.1CQ- Multicast and Local Address Assignment</t>
  </si>
  <si>
    <t>PAR to NesCom - IEEE – 802d Overview and Architecture : Uniform Resource Names (URN) Namespace</t>
  </si>
  <si>
    <t xml:space="preserve">To RevCom - IEEE 802.1AX/Cor1 – Link Aggregation - Corrigendum 1: Technical and Editorial Corrections </t>
  </si>
  <si>
    <t>To RevCom - IEEE 802.1CQ- Multicast and Local Address Assignment</t>
  </si>
  <si>
    <t xml:space="preserve">To RevCom - IEEE 802.BA/Cor1 - Audio Video Bridging (AVB) Systems - Corrigendum 1: Technical and Editorial Corrections </t>
  </si>
  <si>
    <t xml:space="preserve">To SC6 under PSDO - IEEE Std 802.1AB-REV to SC6 for information </t>
  </si>
  <si>
    <t xml:space="preserve">To SC6 under PSDO - IEEE – 60-day ballot responses for IEEE Std 802.1BA-2011 &amp; IEEE Std 802.1BR-2012 </t>
  </si>
  <si>
    <t xml:space="preserve">To SC6 under PSDO - FDIS comment for IEEE Std 802-2014 </t>
  </si>
  <si>
    <t xml:space="preserve">To SC6 under PSDO - – IEEE Std 802.1Qbv to SC6 for adoption </t>
  </si>
  <si>
    <t>Liaison - IEEE 802.1 to ITU-T SG15 on 802.1AX DRNI</t>
  </si>
  <si>
    <t>Liaison - IEEE 802.1 to ITU-T SG15 on YANG</t>
  </si>
  <si>
    <t>Liaison - IEEE 802.1 to MEF on YANG service models</t>
  </si>
  <si>
    <t>Liaison - IEEE 802.1 to IEEE 1588 on domain independent pdelay</t>
  </si>
  <si>
    <t>Liaison - IEEE 802.1 to IEEE 1588 on slave timing</t>
  </si>
  <si>
    <t>Press Release - – IEEE 802.1AX</t>
  </si>
  <si>
    <t>IEEE 802.15.3 REVa to ISO/IEC JTC1 SC6</t>
  </si>
  <si>
    <t>Liaison to 3GPP related to IEEE 802.11 radio measurement and RSSI</t>
  </si>
  <si>
    <t>PAR withdrawal - IEEE 802.16.3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</si>
</sst>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8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166" fontId="20" fillId="0" borderId="11" xfId="0" applyNumberFormat="1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>
      <alignment vertical="center"/>
    </xf>
    <xf numFmtId="164" fontId="20" fillId="0" borderId="11" xfId="0" applyFont="1" applyFill="1" applyBorder="1" applyAlignment="1" applyProtection="1">
      <alignment vertical="center"/>
    </xf>
    <xf numFmtId="1" fontId="20" fillId="0" borderId="11" xfId="0" applyNumberFormat="1" applyFont="1" applyFill="1" applyBorder="1" applyAlignment="1" applyProtection="1">
      <alignment horizontal="right" vertical="center"/>
    </xf>
    <xf numFmtId="165" fontId="20" fillId="0" borderId="11" xfId="0" applyNumberFormat="1" applyFont="1" applyBorder="1" applyAlignment="1" applyProtection="1">
      <alignment vertical="center"/>
    </xf>
    <xf numFmtId="164" fontId="0" fillId="0" borderId="0" xfId="0" applyFont="1" applyAlignment="1">
      <alignment vertical="center"/>
    </xf>
    <xf numFmtId="166" fontId="20" fillId="19" borderId="11" xfId="0" applyNumberFormat="1" applyFont="1" applyFill="1" applyBorder="1" applyAlignment="1" applyProtection="1">
      <alignment horizontal="left" vertical="center"/>
    </xf>
    <xf numFmtId="164" fontId="20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vertical="center"/>
    </xf>
    <xf numFmtId="1" fontId="20" fillId="19" borderId="11" xfId="0" applyNumberFormat="1" applyFont="1" applyFill="1" applyBorder="1" applyAlignment="1" applyProtection="1">
      <alignment horizontal="right" vertical="center"/>
    </xf>
    <xf numFmtId="165" fontId="20" fillId="19" borderId="11" xfId="0" applyNumberFormat="1" applyFont="1" applyFill="1" applyBorder="1" applyAlignment="1" applyProtection="1">
      <alignment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vertical="center"/>
    </xf>
    <xf numFmtId="2" fontId="20" fillId="0" borderId="11" xfId="0" applyNumberFormat="1" applyFont="1" applyFill="1" applyBorder="1" applyAlignment="1" applyProtection="1">
      <alignment horizontal="left" vertical="center"/>
    </xf>
    <xf numFmtId="1" fontId="20" fillId="0" borderId="11" xfId="0" applyNumberFormat="1" applyFont="1" applyBorder="1" applyAlignment="1" applyProtection="1">
      <alignment horizontal="right" vertical="center"/>
    </xf>
    <xf numFmtId="166" fontId="20" fillId="20" borderId="11" xfId="0" applyNumberFormat="1" applyFont="1" applyFill="1" applyBorder="1" applyAlignment="1" applyProtection="1">
      <alignment horizontal="left" vertical="center"/>
    </xf>
    <xf numFmtId="164" fontId="20" fillId="20" borderId="11" xfId="0" applyFont="1" applyFill="1" applyBorder="1" applyAlignment="1">
      <alignment vertical="center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0" fillId="20" borderId="0" xfId="0" applyFont="1" applyFill="1" applyAlignment="1">
      <alignment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Fill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5" fillId="0" borderId="11" xfId="0" applyNumberFormat="1" applyFont="1" applyFill="1" applyBorder="1" applyAlignment="1" applyProtection="1">
      <alignment horizontal="right" vertical="center"/>
    </xf>
    <xf numFmtId="165" fontId="25" fillId="0" borderId="11" xfId="0" applyNumberFormat="1" applyFont="1" applyBorder="1" applyAlignment="1" applyProtection="1">
      <alignment vertical="center"/>
    </xf>
    <xf numFmtId="2" fontId="26" fillId="0" borderId="11" xfId="0" applyNumberFormat="1" applyFont="1" applyFill="1" applyBorder="1" applyAlignment="1" applyProtection="1">
      <alignment horizontal="left" vertical="center"/>
    </xf>
    <xf numFmtId="164" fontId="26" fillId="0" borderId="11" xfId="0" applyFont="1" applyFill="1" applyBorder="1" applyAlignment="1">
      <alignment vertical="center"/>
    </xf>
    <xf numFmtId="164" fontId="26" fillId="0" borderId="11" xfId="0" applyFont="1" applyFill="1" applyBorder="1" applyAlignment="1" applyProtection="1">
      <alignment vertical="center" wrapText="1"/>
    </xf>
    <xf numFmtId="164" fontId="26" fillId="0" borderId="11" xfId="0" applyFont="1" applyFill="1" applyBorder="1" applyAlignment="1" applyProtection="1">
      <alignment vertical="center"/>
    </xf>
    <xf numFmtId="1" fontId="26" fillId="0" borderId="11" xfId="0" applyNumberFormat="1" applyFont="1" applyFill="1" applyBorder="1" applyAlignment="1" applyProtection="1">
      <alignment horizontal="right" vertical="center"/>
    </xf>
    <xf numFmtId="165" fontId="26" fillId="0" borderId="11" xfId="0" applyNumberFormat="1" applyFont="1" applyBorder="1" applyAlignment="1" applyProtection="1">
      <alignment vertical="center"/>
    </xf>
    <xf numFmtId="164" fontId="0" fillId="0" borderId="11" xfId="0" applyBorder="1" applyAlignment="1">
      <alignment vertical="center"/>
    </xf>
    <xf numFmtId="2" fontId="20" fillId="0" borderId="11" xfId="0" applyNumberFormat="1" applyFont="1" applyFill="1" applyBorder="1" applyAlignment="1" applyProtection="1">
      <alignment vertical="center"/>
    </xf>
    <xf numFmtId="166" fontId="27" fillId="0" borderId="11" xfId="0" applyNumberFormat="1" applyFont="1" applyFill="1" applyBorder="1" applyAlignment="1" applyProtection="1">
      <alignment horizontal="left" vertical="center"/>
    </xf>
    <xf numFmtId="164" fontId="27" fillId="0" borderId="11" xfId="0" applyFont="1" applyBorder="1" applyAlignment="1">
      <alignment vertical="center"/>
    </xf>
    <xf numFmtId="2" fontId="28" fillId="0" borderId="11" xfId="0" applyNumberFormat="1" applyFont="1" applyFill="1" applyBorder="1" applyAlignment="1" applyProtection="1">
      <alignment horizontal="left" vertical="center" wrapText="1" indent="1"/>
    </xf>
    <xf numFmtId="2" fontId="27" fillId="0" borderId="11" xfId="0" applyNumberFormat="1" applyFont="1" applyFill="1" applyBorder="1" applyAlignment="1" applyProtection="1">
      <alignment vertical="center"/>
    </xf>
    <xf numFmtId="1" fontId="27" fillId="0" borderId="11" xfId="0" applyNumberFormat="1" applyFont="1" applyBorder="1" applyAlignment="1" applyProtection="1">
      <alignment horizontal="right" vertical="center"/>
    </xf>
    <xf numFmtId="165" fontId="27" fillId="0" borderId="11" xfId="0" applyNumberFormat="1" applyFont="1" applyBorder="1" applyAlignment="1" applyProtection="1">
      <alignment vertical="center"/>
    </xf>
    <xf numFmtId="164" fontId="25" fillId="0" borderId="11" xfId="0" applyFont="1" applyBorder="1" applyAlignment="1">
      <alignment vertical="center"/>
    </xf>
    <xf numFmtId="1" fontId="25" fillId="0" borderId="11" xfId="0" applyNumberFormat="1" applyFont="1" applyBorder="1" applyAlignment="1" applyProtection="1">
      <alignment horizontal="right" vertical="center"/>
    </xf>
    <xf numFmtId="164" fontId="0" fillId="0" borderId="0" xfId="0" applyFont="1" applyFill="1" applyAlignment="1">
      <alignment vertical="center"/>
    </xf>
    <xf numFmtId="1" fontId="25" fillId="20" borderId="11" xfId="0" applyNumberFormat="1" applyFont="1" applyFill="1" applyBorder="1" applyAlignment="1" applyProtection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8"/>
  <sheetViews>
    <sheetView tabSelected="1" topLeftCell="A7" zoomScale="104" zoomScaleNormal="104" workbookViewId="0">
      <selection activeCell="A82" sqref="A82:F82"/>
    </sheetView>
  </sheetViews>
  <sheetFormatPr defaultColWidth="8.85546875" defaultRowHeight="19.5" customHeight="1" x14ac:dyDescent="0.4"/>
  <cols>
    <col min="1" max="1" width="4.5703125" style="31" customWidth="1"/>
    <col min="2" max="2" width="2.92578125" style="20" customWidth="1"/>
    <col min="3" max="3" width="41.42578125" style="21" customWidth="1"/>
    <col min="4" max="4" width="9.140625" style="20" customWidth="1"/>
    <col min="5" max="5" width="3.42578125" style="93" customWidth="1"/>
    <col min="6" max="6" width="6.5703125" style="20" customWidth="1"/>
    <col min="7" max="7" width="3.85546875" style="20" customWidth="1"/>
    <col min="8" max="8" width="2.640625" style="20" customWidth="1"/>
    <col min="9" max="9" width="6" style="20" customWidth="1"/>
    <col min="10" max="10" width="4.0703125" style="20" customWidth="1"/>
    <col min="11" max="256" width="9.85546875" style="20" customWidth="1"/>
    <col min="257" max="16384" width="8.85546875" style="20"/>
  </cols>
  <sheetData>
    <row r="1" spans="1:254" ht="19.5" customHeight="1" x14ac:dyDescent="0.4">
      <c r="A1" s="1" t="s">
        <v>95</v>
      </c>
      <c r="B1" s="2"/>
      <c r="C1" s="3" t="s">
        <v>0</v>
      </c>
      <c r="D1" s="2"/>
      <c r="E1" s="81"/>
      <c r="F1" s="2"/>
    </row>
    <row r="2" spans="1:254" ht="19.5" customHeight="1" x14ac:dyDescent="0.4">
      <c r="A2" s="30"/>
      <c r="B2" s="2"/>
      <c r="C2" s="3" t="s">
        <v>64</v>
      </c>
      <c r="D2" s="2"/>
      <c r="E2" s="81"/>
      <c r="F2" s="2"/>
    </row>
    <row r="3" spans="1:254" ht="19.5" customHeight="1" x14ac:dyDescent="0.4">
      <c r="A3" s="30"/>
      <c r="B3" s="2"/>
      <c r="C3" s="33"/>
      <c r="D3" s="2"/>
      <c r="E3" s="81"/>
      <c r="F3" s="2"/>
    </row>
    <row r="4" spans="1:254" ht="22.5" customHeight="1" x14ac:dyDescent="0.4">
      <c r="A4" s="4" t="s">
        <v>1</v>
      </c>
      <c r="B4" s="34" t="s">
        <v>2</v>
      </c>
      <c r="C4" s="5" t="s">
        <v>3</v>
      </c>
      <c r="D4" s="2"/>
      <c r="E4" s="82" t="s">
        <v>2</v>
      </c>
      <c r="F4" s="35" t="s">
        <v>2</v>
      </c>
    </row>
    <row r="5" spans="1:254" ht="19.5" customHeight="1" x14ac:dyDescent="0.4">
      <c r="A5" s="6"/>
      <c r="B5" s="7"/>
      <c r="C5" s="8" t="s">
        <v>4</v>
      </c>
      <c r="D5" s="9"/>
      <c r="E5" s="83"/>
      <c r="F5" s="9"/>
    </row>
    <row r="6" spans="1:254" ht="19.5" customHeight="1" x14ac:dyDescent="0.4">
      <c r="A6" s="71"/>
      <c r="B6" s="36"/>
      <c r="C6" s="37" t="s">
        <v>5</v>
      </c>
      <c r="D6" s="10"/>
      <c r="E6" s="84"/>
      <c r="F6" s="38"/>
    </row>
    <row r="7" spans="1:254" s="40" customFormat="1" ht="19.5" customHeight="1" x14ac:dyDescent="0.4">
      <c r="A7" s="1"/>
      <c r="B7" s="34"/>
      <c r="C7" s="12"/>
      <c r="D7" s="11"/>
      <c r="E7" s="85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4">
      <c r="A8" s="13">
        <f>1</f>
        <v>1</v>
      </c>
      <c r="B8" s="43"/>
      <c r="C8" s="44" t="s">
        <v>6</v>
      </c>
      <c r="D8" s="43" t="s">
        <v>7</v>
      </c>
      <c r="E8" s="86">
        <v>15</v>
      </c>
      <c r="F8" s="35">
        <f>TIME(13,0,0)</f>
        <v>0.54166666666666663</v>
      </c>
    </row>
    <row r="9" spans="1:254" ht="19.5" customHeight="1" x14ac:dyDescent="0.4">
      <c r="A9" s="13">
        <f>2</f>
        <v>2</v>
      </c>
      <c r="B9" s="43" t="s">
        <v>8</v>
      </c>
      <c r="C9" s="44" t="s">
        <v>9</v>
      </c>
      <c r="D9" s="43" t="s">
        <v>7</v>
      </c>
      <c r="E9" s="86">
        <v>10</v>
      </c>
      <c r="F9" s="35">
        <f>F8+TIME(0,E8,0)</f>
        <v>0.55208333333333326</v>
      </c>
    </row>
    <row r="10" spans="1:254" ht="19.5" customHeight="1" x14ac:dyDescent="0.4">
      <c r="A10" s="13"/>
      <c r="B10" s="43"/>
      <c r="C10" s="44"/>
      <c r="D10" s="43"/>
      <c r="E10" s="86"/>
      <c r="F10" s="35"/>
    </row>
    <row r="11" spans="1:254" ht="19.5" customHeight="1" x14ac:dyDescent="0.4">
      <c r="A11" s="22">
        <f>3</f>
        <v>3</v>
      </c>
      <c r="B11" s="45" t="s">
        <v>10</v>
      </c>
      <c r="C11" s="46" t="s">
        <v>29</v>
      </c>
      <c r="D11" s="45" t="s">
        <v>7</v>
      </c>
      <c r="E11" s="87">
        <v>5</v>
      </c>
      <c r="F11" s="47">
        <f>F9+TIME(0,E9,0)</f>
        <v>0.55902777777777768</v>
      </c>
    </row>
    <row r="12" spans="1:254" s="54" customFormat="1" ht="18" customHeight="1" x14ac:dyDescent="0.4">
      <c r="A12" s="24"/>
      <c r="B12" s="51"/>
      <c r="C12" s="52"/>
      <c r="D12" s="51"/>
      <c r="E12" s="88"/>
      <c r="F12" s="53"/>
    </row>
    <row r="13" spans="1:254" ht="19.5" customHeight="1" x14ac:dyDescent="0.4">
      <c r="A13" s="23">
        <f>4</f>
        <v>4</v>
      </c>
      <c r="B13" s="55"/>
      <c r="C13" s="56" t="s">
        <v>11</v>
      </c>
      <c r="D13" s="55"/>
      <c r="E13" s="89"/>
      <c r="F13" s="35">
        <f>F11+TIME(0,E11,0)</f>
        <v>0.56249999999999989</v>
      </c>
    </row>
    <row r="14" spans="1:254" ht="31.5" customHeight="1" x14ac:dyDescent="0.4">
      <c r="A14" s="14"/>
      <c r="B14" s="48"/>
      <c r="C14" s="49"/>
      <c r="D14" s="48"/>
      <c r="E14" s="90"/>
      <c r="F14" s="63"/>
    </row>
    <row r="15" spans="1:254" ht="19.5" customHeight="1" x14ac:dyDescent="0.4">
      <c r="A15" s="14">
        <v>5</v>
      </c>
      <c r="B15" s="15"/>
      <c r="C15" s="58" t="s">
        <v>15</v>
      </c>
      <c r="D15" s="59"/>
      <c r="E15" s="92"/>
      <c r="F15" s="47">
        <f>F13+TIME(0,F13,0)</f>
        <v>0.56249999999999989</v>
      </c>
    </row>
    <row r="16" spans="1:254" ht="19.5" customHeight="1" x14ac:dyDescent="0.4">
      <c r="A16" s="14">
        <f>A15+0.01</f>
        <v>5.01</v>
      </c>
      <c r="B16" s="15"/>
      <c r="C16" s="56" t="s">
        <v>37</v>
      </c>
      <c r="D16" s="59"/>
      <c r="E16" s="92"/>
      <c r="F16" s="50">
        <f>F15+TIME(0,E15,0)</f>
        <v>0.56249999999999989</v>
      </c>
    </row>
    <row r="17" spans="1:6" s="109" customFormat="1" ht="19.5" customHeight="1" x14ac:dyDescent="0.4">
      <c r="A17" s="104">
        <f>A16+0.001</f>
        <v>5.0110000000000001</v>
      </c>
      <c r="B17" s="117" t="s">
        <v>56</v>
      </c>
      <c r="C17" s="115" t="s">
        <v>73</v>
      </c>
      <c r="D17" s="106" t="s">
        <v>39</v>
      </c>
      <c r="E17" s="107">
        <v>3</v>
      </c>
      <c r="F17" s="108">
        <f t="shared" ref="F17" si="0">F16+TIME(0,E17,0)</f>
        <v>0.56458333333333321</v>
      </c>
    </row>
    <row r="18" spans="1:6" s="109" customFormat="1" ht="19.5" customHeight="1" x14ac:dyDescent="0.4">
      <c r="A18" s="104">
        <f t="shared" ref="A18:A23" si="1">A17+0.001</f>
        <v>5.0120000000000005</v>
      </c>
      <c r="B18" s="117" t="s">
        <v>56</v>
      </c>
      <c r="C18" s="115" t="s">
        <v>74</v>
      </c>
      <c r="D18" s="106" t="s">
        <v>39</v>
      </c>
      <c r="E18" s="107">
        <v>3</v>
      </c>
      <c r="F18" s="108">
        <f t="shared" ref="F18" si="2">F17+TIME(0,E18,0)</f>
        <v>0.56666666666666654</v>
      </c>
    </row>
    <row r="19" spans="1:6" s="109" customFormat="1" ht="19.5" customHeight="1" x14ac:dyDescent="0.4">
      <c r="A19" s="104">
        <f t="shared" si="1"/>
        <v>5.0130000000000008</v>
      </c>
      <c r="B19" s="117" t="s">
        <v>56</v>
      </c>
      <c r="C19" s="115" t="s">
        <v>79</v>
      </c>
      <c r="D19" s="106" t="s">
        <v>39</v>
      </c>
      <c r="E19" s="107">
        <v>3</v>
      </c>
      <c r="F19" s="108">
        <f t="shared" ref="F19:F22" si="3">F18+TIME(0,E19,0)</f>
        <v>0.56874999999999987</v>
      </c>
    </row>
    <row r="20" spans="1:6" s="109" customFormat="1" ht="19.5" customHeight="1" x14ac:dyDescent="0.4">
      <c r="A20" s="104">
        <f t="shared" si="1"/>
        <v>5.0140000000000011</v>
      </c>
      <c r="B20" s="117" t="s">
        <v>56</v>
      </c>
      <c r="C20" s="115" t="s">
        <v>80</v>
      </c>
      <c r="D20" s="106" t="s">
        <v>39</v>
      </c>
      <c r="E20" s="107">
        <v>3</v>
      </c>
      <c r="F20" s="108">
        <f t="shared" si="3"/>
        <v>0.57083333333333319</v>
      </c>
    </row>
    <row r="21" spans="1:6" s="109" customFormat="1" ht="19.5" customHeight="1" x14ac:dyDescent="0.4">
      <c r="A21" s="104">
        <f t="shared" si="1"/>
        <v>5.0150000000000015</v>
      </c>
      <c r="B21" s="117" t="s">
        <v>56</v>
      </c>
      <c r="C21" s="115" t="s">
        <v>81</v>
      </c>
      <c r="D21" s="106" t="s">
        <v>39</v>
      </c>
      <c r="E21" s="107">
        <v>3</v>
      </c>
      <c r="F21" s="108">
        <f t="shared" si="3"/>
        <v>0.57291666666666652</v>
      </c>
    </row>
    <row r="22" spans="1:6" s="109" customFormat="1" ht="19.5" customHeight="1" x14ac:dyDescent="0.4">
      <c r="A22" s="104">
        <f t="shared" si="1"/>
        <v>5.0160000000000018</v>
      </c>
      <c r="B22" s="117" t="s">
        <v>56</v>
      </c>
      <c r="C22" s="115" t="s">
        <v>82</v>
      </c>
      <c r="D22" s="106" t="s">
        <v>39</v>
      </c>
      <c r="E22" s="107">
        <v>3</v>
      </c>
      <c r="F22" s="108">
        <f t="shared" si="3"/>
        <v>0.57499999999999984</v>
      </c>
    </row>
    <row r="23" spans="1:6" s="109" customFormat="1" ht="19.5" customHeight="1" x14ac:dyDescent="0.4">
      <c r="A23" s="104">
        <f t="shared" si="1"/>
        <v>5.0170000000000021</v>
      </c>
      <c r="B23" s="117" t="s">
        <v>56</v>
      </c>
      <c r="C23" s="115" t="s">
        <v>83</v>
      </c>
      <c r="D23" s="106" t="s">
        <v>39</v>
      </c>
      <c r="E23" s="107">
        <v>3</v>
      </c>
      <c r="F23" s="108">
        <f t="shared" ref="F23" si="4">F22+TIME(0,E23,0)</f>
        <v>0.57708333333333317</v>
      </c>
    </row>
    <row r="24" spans="1:6" ht="19.5" customHeight="1" x14ac:dyDescent="0.4">
      <c r="A24" s="124">
        <f>A16+0.01</f>
        <v>5.0199999999999996</v>
      </c>
      <c r="B24" s="144" t="s">
        <v>56</v>
      </c>
      <c r="C24" s="126" t="s">
        <v>38</v>
      </c>
      <c r="D24" s="127" t="s">
        <v>58</v>
      </c>
      <c r="E24" s="145">
        <v>0</v>
      </c>
      <c r="F24" s="129">
        <f>F22+TIME(0,E22,0)</f>
        <v>0.57708333333333317</v>
      </c>
    </row>
    <row r="25" spans="1:6" ht="19.5" customHeight="1" x14ac:dyDescent="0.4">
      <c r="A25" s="14">
        <f t="shared" ref="A25" si="5">A24+0.01</f>
        <v>5.0299999999999994</v>
      </c>
      <c r="B25" s="15" t="s">
        <v>56</v>
      </c>
      <c r="C25" s="56" t="s">
        <v>43</v>
      </c>
      <c r="E25" s="92"/>
      <c r="F25" s="50">
        <f t="shared" ref="F25:F48" si="6">F24+TIME(0,E24,0)</f>
        <v>0.57708333333333317</v>
      </c>
    </row>
    <row r="26" spans="1:6" s="109" customFormat="1" ht="19.5" customHeight="1" x14ac:dyDescent="0.4">
      <c r="A26" s="104">
        <f t="shared" ref="A26:A32" si="7">A25+0.001</f>
        <v>5.0309999999999997</v>
      </c>
      <c r="B26" s="117" t="s">
        <v>56</v>
      </c>
      <c r="C26" s="115" t="s">
        <v>88</v>
      </c>
      <c r="D26" s="106" t="s">
        <v>41</v>
      </c>
      <c r="E26" s="119">
        <v>3</v>
      </c>
      <c r="F26" s="108">
        <f t="shared" ref="F26:F34" si="8">F25+TIME(0,E26,0)</f>
        <v>0.5791666666666665</v>
      </c>
    </row>
    <row r="27" spans="1:6" s="109" customFormat="1" ht="19.5" customHeight="1" x14ac:dyDescent="0.4">
      <c r="A27" s="104">
        <f t="shared" si="7"/>
        <v>5.032</v>
      </c>
      <c r="B27" s="117" t="s">
        <v>56</v>
      </c>
      <c r="C27" s="115" t="s">
        <v>89</v>
      </c>
      <c r="D27" s="106" t="s">
        <v>41</v>
      </c>
      <c r="E27" s="119">
        <v>3</v>
      </c>
      <c r="F27" s="108">
        <f t="shared" si="8"/>
        <v>0.58124999999999982</v>
      </c>
    </row>
    <row r="28" spans="1:6" s="109" customFormat="1" ht="19.5" customHeight="1" x14ac:dyDescent="0.4">
      <c r="A28" s="104">
        <f t="shared" si="7"/>
        <v>5.0330000000000004</v>
      </c>
      <c r="B28" s="117" t="s">
        <v>56</v>
      </c>
      <c r="C28" s="115" t="s">
        <v>90</v>
      </c>
      <c r="D28" s="106" t="s">
        <v>41</v>
      </c>
      <c r="E28" s="119">
        <v>3</v>
      </c>
      <c r="F28" s="108">
        <f t="shared" si="8"/>
        <v>0.58333333333333315</v>
      </c>
    </row>
    <row r="29" spans="1:6" s="109" customFormat="1" ht="19.5" customHeight="1" x14ac:dyDescent="0.4">
      <c r="A29" s="104">
        <f t="shared" si="7"/>
        <v>5.0340000000000007</v>
      </c>
      <c r="B29" s="117" t="s">
        <v>56</v>
      </c>
      <c r="C29" s="115" t="s">
        <v>91</v>
      </c>
      <c r="D29" s="106" t="s">
        <v>41</v>
      </c>
      <c r="E29" s="119">
        <v>3</v>
      </c>
      <c r="F29" s="108">
        <f t="shared" si="8"/>
        <v>0.58541666666666647</v>
      </c>
    </row>
    <row r="30" spans="1:6" s="109" customFormat="1" ht="19.5" customHeight="1" x14ac:dyDescent="0.4">
      <c r="A30" s="104">
        <f t="shared" si="7"/>
        <v>5.035000000000001</v>
      </c>
      <c r="B30" s="117" t="s">
        <v>56</v>
      </c>
      <c r="C30" s="115" t="s">
        <v>92</v>
      </c>
      <c r="D30" s="106" t="s">
        <v>41</v>
      </c>
      <c r="E30" s="119">
        <v>3</v>
      </c>
      <c r="F30" s="108">
        <f t="shared" si="8"/>
        <v>0.5874999999999998</v>
      </c>
    </row>
    <row r="31" spans="1:6" s="109" customFormat="1" ht="19.5" customHeight="1" x14ac:dyDescent="0.4">
      <c r="A31" s="104">
        <f t="shared" si="7"/>
        <v>5.0360000000000014</v>
      </c>
      <c r="B31" s="117" t="s">
        <v>56</v>
      </c>
      <c r="C31" s="115" t="s">
        <v>93</v>
      </c>
      <c r="D31" s="106" t="s">
        <v>41</v>
      </c>
      <c r="E31" s="119">
        <v>3</v>
      </c>
      <c r="F31" s="108">
        <f t="shared" si="8"/>
        <v>0.58958333333333313</v>
      </c>
    </row>
    <row r="32" spans="1:6" s="109" customFormat="1" ht="19.5" customHeight="1" x14ac:dyDescent="0.4">
      <c r="A32" s="104">
        <f t="shared" si="7"/>
        <v>5.0370000000000017</v>
      </c>
      <c r="B32" s="117" t="s">
        <v>56</v>
      </c>
      <c r="C32" s="115" t="s">
        <v>94</v>
      </c>
      <c r="D32" s="106" t="s">
        <v>41</v>
      </c>
      <c r="E32" s="119">
        <v>3</v>
      </c>
      <c r="F32" s="108">
        <f t="shared" si="8"/>
        <v>0.59166666666666645</v>
      </c>
    </row>
    <row r="33" spans="1:6" ht="18.75" customHeight="1" x14ac:dyDescent="0.4">
      <c r="A33" s="14">
        <f>A25+0.01</f>
        <v>5.0399999999999991</v>
      </c>
      <c r="B33" s="15" t="s">
        <v>56</v>
      </c>
      <c r="C33" s="56" t="s">
        <v>31</v>
      </c>
      <c r="E33" s="92"/>
      <c r="F33" s="108">
        <f t="shared" si="8"/>
        <v>0.59166666666666645</v>
      </c>
    </row>
    <row r="34" spans="1:6" s="109" customFormat="1" ht="18.75" customHeight="1" x14ac:dyDescent="0.4">
      <c r="A34" s="104">
        <f t="shared" ref="A34" si="9">A33+0.001</f>
        <v>5.0409999999999995</v>
      </c>
      <c r="B34" s="117" t="s">
        <v>56</v>
      </c>
      <c r="C34" s="115" t="s">
        <v>118</v>
      </c>
      <c r="D34" s="106" t="s">
        <v>44</v>
      </c>
      <c r="E34" s="119">
        <v>3</v>
      </c>
      <c r="F34" s="108">
        <f t="shared" si="8"/>
        <v>0.59374999999999978</v>
      </c>
    </row>
    <row r="35" spans="1:6" ht="19.5" customHeight="1" x14ac:dyDescent="0.4">
      <c r="A35" s="124">
        <f>A33+0.01</f>
        <v>5.0499999999999989</v>
      </c>
      <c r="B35" s="144" t="s">
        <v>56</v>
      </c>
      <c r="C35" s="126" t="s">
        <v>32</v>
      </c>
      <c r="D35" s="127" t="s">
        <v>21</v>
      </c>
      <c r="E35" s="145"/>
      <c r="F35" s="129">
        <f>F33+TIME(0,E33,0)</f>
        <v>0.59166666666666645</v>
      </c>
    </row>
    <row r="36" spans="1:6" ht="19.5" customHeight="1" x14ac:dyDescent="0.4">
      <c r="A36" s="14">
        <f>A35+0.01</f>
        <v>5.0599999999999987</v>
      </c>
      <c r="B36" s="15" t="s">
        <v>56</v>
      </c>
      <c r="C36" s="56" t="s">
        <v>33</v>
      </c>
      <c r="D36" s="59" t="s">
        <v>45</v>
      </c>
      <c r="E36" s="92"/>
      <c r="F36" s="50">
        <f t="shared" si="6"/>
        <v>0.59166666666666645</v>
      </c>
    </row>
    <row r="37" spans="1:6" ht="19.5" customHeight="1" x14ac:dyDescent="0.4">
      <c r="A37" s="14">
        <f>A36+0.01</f>
        <v>5.0699999999999985</v>
      </c>
      <c r="B37" s="15" t="s">
        <v>56</v>
      </c>
      <c r="C37" s="56" t="s">
        <v>34</v>
      </c>
      <c r="D37" s="59" t="s">
        <v>42</v>
      </c>
      <c r="E37" s="92"/>
      <c r="F37" s="50">
        <f t="shared" si="6"/>
        <v>0.59166666666666645</v>
      </c>
    </row>
    <row r="38" spans="1:6" ht="19.5" customHeight="1" x14ac:dyDescent="0.4">
      <c r="A38" s="14">
        <f t="shared" ref="A38" si="10">A37+0.01</f>
        <v>5.0799999999999983</v>
      </c>
      <c r="C38" s="56" t="s">
        <v>35</v>
      </c>
      <c r="E38" s="92"/>
      <c r="F38" s="50">
        <f t="shared" si="6"/>
        <v>0.59166666666666645</v>
      </c>
    </row>
    <row r="39" spans="1:6" s="109" customFormat="1" ht="19.5" customHeight="1" x14ac:dyDescent="0.4">
      <c r="A39" s="104">
        <f>A38+0.001</f>
        <v>5.0809999999999986</v>
      </c>
      <c r="B39" s="117" t="s">
        <v>56</v>
      </c>
      <c r="C39" s="115" t="s">
        <v>84</v>
      </c>
      <c r="D39" s="106" t="s">
        <v>40</v>
      </c>
      <c r="E39" s="119">
        <v>3</v>
      </c>
      <c r="F39" s="108">
        <f t="shared" si="6"/>
        <v>0.59166666666666645</v>
      </c>
    </row>
    <row r="40" spans="1:6" ht="19.5" customHeight="1" x14ac:dyDescent="0.4">
      <c r="A40" s="14">
        <f>A38+0.01</f>
        <v>5.0899999999999981</v>
      </c>
      <c r="C40" s="56" t="s">
        <v>36</v>
      </c>
      <c r="D40" s="136"/>
      <c r="E40" s="136"/>
      <c r="F40" s="50">
        <f t="shared" si="6"/>
        <v>0.59374999999999978</v>
      </c>
    </row>
    <row r="41" spans="1:6" ht="19.5" customHeight="1" x14ac:dyDescent="0.4">
      <c r="A41" s="104">
        <f t="shared" ref="A41:A47" si="11">A40+0.001</f>
        <v>5.0909999999999984</v>
      </c>
      <c r="B41" s="117" t="s">
        <v>56</v>
      </c>
      <c r="C41" s="115" t="s">
        <v>102</v>
      </c>
      <c r="D41" s="106" t="s">
        <v>57</v>
      </c>
      <c r="E41" s="119">
        <v>3</v>
      </c>
      <c r="F41" s="108">
        <f t="shared" si="6"/>
        <v>0.59374999999999978</v>
      </c>
    </row>
    <row r="42" spans="1:6" ht="19.5" customHeight="1" x14ac:dyDescent="0.4">
      <c r="A42" s="104">
        <f t="shared" si="11"/>
        <v>5.0919999999999987</v>
      </c>
      <c r="B42" s="117" t="s">
        <v>56</v>
      </c>
      <c r="C42" s="115" t="s">
        <v>101</v>
      </c>
      <c r="D42" s="106" t="s">
        <v>57</v>
      </c>
      <c r="E42" s="119">
        <v>3</v>
      </c>
      <c r="F42" s="108">
        <f t="shared" si="6"/>
        <v>0.5958333333333331</v>
      </c>
    </row>
    <row r="43" spans="1:6" ht="19.5" customHeight="1" x14ac:dyDescent="0.4">
      <c r="A43" s="104">
        <f t="shared" si="11"/>
        <v>5.0929999999999991</v>
      </c>
      <c r="B43" s="117" t="s">
        <v>56</v>
      </c>
      <c r="C43" s="115" t="s">
        <v>100</v>
      </c>
      <c r="D43" s="106" t="s">
        <v>57</v>
      </c>
      <c r="E43" s="119">
        <v>3</v>
      </c>
      <c r="F43" s="108">
        <f t="shared" si="6"/>
        <v>0.59791666666666643</v>
      </c>
    </row>
    <row r="44" spans="1:6" ht="19.5" customHeight="1" x14ac:dyDescent="0.4">
      <c r="A44" s="104">
        <f t="shared" si="11"/>
        <v>5.0939999999999994</v>
      </c>
      <c r="B44" s="117" t="s">
        <v>56</v>
      </c>
      <c r="C44" s="115" t="s">
        <v>99</v>
      </c>
      <c r="D44" s="106" t="s">
        <v>57</v>
      </c>
      <c r="E44" s="119">
        <v>3</v>
      </c>
      <c r="F44" s="108">
        <f t="shared" si="6"/>
        <v>0.59999999999999976</v>
      </c>
    </row>
    <row r="45" spans="1:6" ht="19.5" customHeight="1" x14ac:dyDescent="0.4">
      <c r="A45" s="104">
        <f t="shared" si="11"/>
        <v>5.0949999999999998</v>
      </c>
      <c r="B45" s="117" t="s">
        <v>56</v>
      </c>
      <c r="C45" s="115" t="s">
        <v>103</v>
      </c>
      <c r="D45" s="106" t="s">
        <v>57</v>
      </c>
      <c r="E45" s="119">
        <v>3</v>
      </c>
      <c r="F45" s="108">
        <f t="shared" si="6"/>
        <v>0.60208333333333308</v>
      </c>
    </row>
    <row r="46" spans="1:6" ht="19.5" customHeight="1" x14ac:dyDescent="0.4">
      <c r="A46" s="104">
        <f t="shared" si="11"/>
        <v>5.0960000000000001</v>
      </c>
      <c r="B46" s="117" t="s">
        <v>56</v>
      </c>
      <c r="C46" s="115" t="s">
        <v>104</v>
      </c>
      <c r="D46" s="106" t="s">
        <v>57</v>
      </c>
      <c r="E46" s="119">
        <v>3</v>
      </c>
      <c r="F46" s="108">
        <f t="shared" si="6"/>
        <v>0.60416666666666641</v>
      </c>
    </row>
    <row r="47" spans="1:6" ht="19.5" customHeight="1" x14ac:dyDescent="0.4">
      <c r="A47" s="104">
        <f t="shared" si="11"/>
        <v>5.0970000000000004</v>
      </c>
      <c r="B47" s="117" t="s">
        <v>56</v>
      </c>
      <c r="C47" s="115" t="s">
        <v>105</v>
      </c>
      <c r="D47" s="106" t="s">
        <v>57</v>
      </c>
      <c r="E47" s="119">
        <v>3</v>
      </c>
      <c r="F47" s="108">
        <f t="shared" si="6"/>
        <v>0.60624999999999973</v>
      </c>
    </row>
    <row r="48" spans="1:6" ht="27" customHeight="1" x14ac:dyDescent="0.4">
      <c r="A48" s="14">
        <v>6</v>
      </c>
      <c r="B48" s="15"/>
      <c r="C48" s="56" t="s">
        <v>16</v>
      </c>
      <c r="D48" s="59"/>
      <c r="E48" s="92"/>
      <c r="F48" s="50">
        <f t="shared" si="6"/>
        <v>0.60833333333333306</v>
      </c>
    </row>
    <row r="49" spans="1:6" ht="19.5" customHeight="1" x14ac:dyDescent="0.4">
      <c r="A49" s="14">
        <f t="shared" ref="A49:A64" si="12">A48+0.01</f>
        <v>6.01</v>
      </c>
      <c r="B49" s="16"/>
      <c r="C49" s="56" t="s">
        <v>37</v>
      </c>
      <c r="E49" s="90"/>
      <c r="F49" s="50">
        <f t="shared" ref="F49:F64" si="13">F48+TIME(0,E49,0)</f>
        <v>0.60833333333333306</v>
      </c>
    </row>
    <row r="50" spans="1:6" s="109" customFormat="1" ht="19.5" customHeight="1" x14ac:dyDescent="0.4">
      <c r="A50" s="104">
        <f>A49+0.001</f>
        <v>6.0110000000000001</v>
      </c>
      <c r="B50" s="105" t="s">
        <v>8</v>
      </c>
      <c r="C50" s="115" t="s">
        <v>67</v>
      </c>
      <c r="D50" s="106" t="s">
        <v>39</v>
      </c>
      <c r="E50" s="107">
        <v>3</v>
      </c>
      <c r="F50" s="108">
        <f t="shared" si="13"/>
        <v>0.61041666666666639</v>
      </c>
    </row>
    <row r="51" spans="1:6" s="109" customFormat="1" ht="21.5" customHeight="1" x14ac:dyDescent="0.4">
      <c r="A51" s="104">
        <f>A50+0.001</f>
        <v>6.0120000000000005</v>
      </c>
      <c r="B51" s="105" t="s">
        <v>8</v>
      </c>
      <c r="C51" s="115" t="s">
        <v>68</v>
      </c>
      <c r="D51" s="106" t="s">
        <v>39</v>
      </c>
      <c r="E51" s="107">
        <v>3</v>
      </c>
      <c r="F51" s="108">
        <f t="shared" si="13"/>
        <v>0.61249999999999971</v>
      </c>
    </row>
    <row r="52" spans="1:6" s="109" customFormat="1" ht="19.5" customHeight="1" x14ac:dyDescent="0.4">
      <c r="A52" s="104">
        <f>A51+0.001</f>
        <v>6.0130000000000008</v>
      </c>
      <c r="B52" s="105" t="s">
        <v>8</v>
      </c>
      <c r="C52" s="115" t="s">
        <v>69</v>
      </c>
      <c r="D52" s="106" t="s">
        <v>39</v>
      </c>
      <c r="E52" s="107">
        <v>3</v>
      </c>
      <c r="F52" s="108">
        <f t="shared" ref="F52:F55" si="14">F51+TIME(0,E52,0)</f>
        <v>0.61458333333333304</v>
      </c>
    </row>
    <row r="53" spans="1:6" s="109" customFormat="1" ht="19.5" customHeight="1" x14ac:dyDescent="0.4">
      <c r="A53" s="110">
        <f t="shared" ref="A53:A55" si="15">A52+0.001</f>
        <v>6.0140000000000011</v>
      </c>
      <c r="B53" s="111" t="s">
        <v>70</v>
      </c>
      <c r="C53" s="116" t="s">
        <v>71</v>
      </c>
      <c r="D53" s="112" t="s">
        <v>39</v>
      </c>
      <c r="E53" s="113">
        <v>0</v>
      </c>
      <c r="F53" s="114">
        <f t="shared" si="14"/>
        <v>0.61458333333333304</v>
      </c>
    </row>
    <row r="54" spans="1:6" s="109" customFormat="1" ht="22" customHeight="1" x14ac:dyDescent="0.4">
      <c r="A54" s="110">
        <f t="shared" si="15"/>
        <v>6.0150000000000015</v>
      </c>
      <c r="B54" s="111" t="s">
        <v>70</v>
      </c>
      <c r="C54" s="116" t="s">
        <v>72</v>
      </c>
      <c r="D54" s="112" t="s">
        <v>39</v>
      </c>
      <c r="E54" s="113">
        <v>0</v>
      </c>
      <c r="F54" s="114">
        <f t="shared" si="14"/>
        <v>0.61458333333333304</v>
      </c>
    </row>
    <row r="55" spans="1:6" s="123" customFormat="1" ht="22" customHeight="1" x14ac:dyDescent="0.4">
      <c r="A55" s="120">
        <f t="shared" si="15"/>
        <v>6.0160000000000018</v>
      </c>
      <c r="B55" s="121" t="s">
        <v>8</v>
      </c>
      <c r="C55" s="122" t="s">
        <v>75</v>
      </c>
      <c r="D55" s="106" t="s">
        <v>39</v>
      </c>
      <c r="E55" s="107">
        <v>3</v>
      </c>
      <c r="F55" s="108">
        <f t="shared" si="14"/>
        <v>0.61666666666666636</v>
      </c>
    </row>
    <row r="56" spans="1:6" ht="19.5" customHeight="1" x14ac:dyDescent="0.4">
      <c r="A56" s="124">
        <f>A49+0.01</f>
        <v>6.02</v>
      </c>
      <c r="B56" s="125" t="s">
        <v>8</v>
      </c>
      <c r="C56" s="126" t="s">
        <v>38</v>
      </c>
      <c r="D56" s="127" t="s">
        <v>58</v>
      </c>
      <c r="E56" s="128">
        <v>0</v>
      </c>
      <c r="F56" s="129">
        <f t="shared" si="13"/>
        <v>0.61666666666666636</v>
      </c>
    </row>
    <row r="57" spans="1:6" ht="19.5" customHeight="1" x14ac:dyDescent="0.4">
      <c r="A57" s="14">
        <f t="shared" si="12"/>
        <v>6.0299999999999994</v>
      </c>
      <c r="B57" s="16" t="s">
        <v>8</v>
      </c>
      <c r="C57" s="56" t="s">
        <v>43</v>
      </c>
      <c r="D57" s="59" t="s">
        <v>41</v>
      </c>
      <c r="E57" s="90"/>
      <c r="F57" s="50">
        <f t="shared" si="13"/>
        <v>0.61666666666666636</v>
      </c>
    </row>
    <row r="58" spans="1:6" s="109" customFormat="1" ht="19.5" customHeight="1" x14ac:dyDescent="0.4">
      <c r="A58" s="110">
        <f t="shared" ref="A58" si="16">A57+0.001</f>
        <v>6.0309999999999997</v>
      </c>
      <c r="B58" s="111" t="s">
        <v>70</v>
      </c>
      <c r="C58" s="116" t="s">
        <v>87</v>
      </c>
      <c r="D58" s="112" t="s">
        <v>41</v>
      </c>
      <c r="E58" s="113">
        <v>0</v>
      </c>
      <c r="F58" s="114">
        <f t="shared" si="13"/>
        <v>0.61666666666666636</v>
      </c>
    </row>
    <row r="59" spans="1:6" ht="19.5" customHeight="1" x14ac:dyDescent="0.4">
      <c r="A59" s="124">
        <f>A57+0.01</f>
        <v>6.0399999999999991</v>
      </c>
      <c r="B59" s="125" t="s">
        <v>8</v>
      </c>
      <c r="C59" s="126" t="s">
        <v>31</v>
      </c>
      <c r="D59" s="127" t="s">
        <v>44</v>
      </c>
      <c r="E59" s="128"/>
      <c r="F59" s="129">
        <f>F57+TIME(0,E59,0)</f>
        <v>0.61666666666666636</v>
      </c>
    </row>
    <row r="60" spans="1:6" s="57" customFormat="1" ht="19.5" customHeight="1" x14ac:dyDescent="0.4">
      <c r="A60" s="124">
        <f t="shared" si="12"/>
        <v>6.0499999999999989</v>
      </c>
      <c r="B60" s="125" t="s">
        <v>8</v>
      </c>
      <c r="C60" s="126" t="s">
        <v>32</v>
      </c>
      <c r="D60" s="127" t="s">
        <v>21</v>
      </c>
      <c r="E60" s="147"/>
      <c r="F60" s="129">
        <f t="shared" si="13"/>
        <v>0.61666666666666636</v>
      </c>
    </row>
    <row r="61" spans="1:6" s="57" customFormat="1" ht="19.5" customHeight="1" x14ac:dyDescent="0.4">
      <c r="A61" s="14">
        <f t="shared" si="12"/>
        <v>6.0599999999999987</v>
      </c>
      <c r="B61" s="16" t="s">
        <v>8</v>
      </c>
      <c r="C61" s="56" t="s">
        <v>33</v>
      </c>
      <c r="D61" s="59" t="s">
        <v>45</v>
      </c>
      <c r="E61" s="90"/>
      <c r="F61" s="50">
        <f t="shared" si="13"/>
        <v>0.61666666666666636</v>
      </c>
    </row>
    <row r="62" spans="1:6" ht="19.5" customHeight="1" x14ac:dyDescent="0.4">
      <c r="A62" s="14">
        <f t="shared" si="12"/>
        <v>6.0699999999999985</v>
      </c>
      <c r="B62" s="16" t="s">
        <v>8</v>
      </c>
      <c r="C62" s="56" t="s">
        <v>34</v>
      </c>
      <c r="D62" s="59" t="s">
        <v>42</v>
      </c>
      <c r="E62" s="90"/>
      <c r="F62" s="50">
        <f t="shared" si="13"/>
        <v>0.61666666666666636</v>
      </c>
    </row>
    <row r="63" spans="1:6" ht="19.5" customHeight="1" x14ac:dyDescent="0.4">
      <c r="A63" s="124">
        <f t="shared" si="12"/>
        <v>6.0799999999999983</v>
      </c>
      <c r="B63" s="125" t="s">
        <v>8</v>
      </c>
      <c r="C63" s="126" t="s">
        <v>35</v>
      </c>
      <c r="D63" s="127" t="s">
        <v>40</v>
      </c>
      <c r="E63" s="128"/>
      <c r="F63" s="129">
        <f t="shared" si="13"/>
        <v>0.61666666666666636</v>
      </c>
    </row>
    <row r="64" spans="1:6" ht="19.5" customHeight="1" x14ac:dyDescent="0.4">
      <c r="A64" s="124">
        <f t="shared" si="12"/>
        <v>6.0899999999999981</v>
      </c>
      <c r="B64" s="125" t="s">
        <v>8</v>
      </c>
      <c r="C64" s="126" t="s">
        <v>46</v>
      </c>
      <c r="D64" s="127" t="s">
        <v>63</v>
      </c>
      <c r="E64" s="128"/>
      <c r="F64" s="129">
        <f t="shared" si="13"/>
        <v>0.61666666666666636</v>
      </c>
    </row>
    <row r="65" spans="1:6" ht="19.5" customHeight="1" x14ac:dyDescent="0.4">
      <c r="A65" s="130">
        <f>A64+0.01</f>
        <v>6.0999999999999979</v>
      </c>
      <c r="B65" s="131" t="s">
        <v>8</v>
      </c>
      <c r="C65" s="132" t="s">
        <v>36</v>
      </c>
      <c r="D65" s="133" t="s">
        <v>57</v>
      </c>
      <c r="E65" s="134"/>
      <c r="F65" s="135">
        <f>F64+TIME(0,E65,0)</f>
        <v>0.61666666666666636</v>
      </c>
    </row>
    <row r="66" spans="1:6" ht="19.5" customHeight="1" x14ac:dyDescent="0.4">
      <c r="A66" s="14"/>
      <c r="B66" s="16"/>
      <c r="E66" s="90"/>
      <c r="F66" s="50"/>
    </row>
    <row r="67" spans="1:6" ht="19.5" customHeight="1" x14ac:dyDescent="0.4">
      <c r="A67" s="14">
        <v>7</v>
      </c>
      <c r="B67" s="16"/>
      <c r="C67" s="56" t="s">
        <v>17</v>
      </c>
      <c r="D67" s="48"/>
      <c r="E67" s="90"/>
      <c r="F67" s="50">
        <f>F65+TIME(0,E65,0)</f>
        <v>0.61666666666666636</v>
      </c>
    </row>
    <row r="68" spans="1:6" ht="19.5" customHeight="1" x14ac:dyDescent="0.4">
      <c r="A68" s="14">
        <f t="shared" ref="A68:A83" si="17">A67+0.01</f>
        <v>7.01</v>
      </c>
      <c r="B68" s="15"/>
      <c r="C68" s="56" t="s">
        <v>37</v>
      </c>
      <c r="E68" s="94"/>
      <c r="F68" s="50">
        <f t="shared" ref="F68:F74" si="18">F67+TIME(0,E68,0)</f>
        <v>0.61666666666666636</v>
      </c>
    </row>
    <row r="69" spans="1:6" s="109" customFormat="1" ht="19.5" customHeight="1" x14ac:dyDescent="0.4">
      <c r="A69" s="104">
        <f t="shared" ref="A69:A71" si="19">A68+0.001</f>
        <v>7.0110000000000001</v>
      </c>
      <c r="B69" s="117" t="s">
        <v>10</v>
      </c>
      <c r="C69" s="115" t="s">
        <v>76</v>
      </c>
      <c r="D69" s="106" t="s">
        <v>39</v>
      </c>
      <c r="E69" s="107">
        <v>3</v>
      </c>
      <c r="F69" s="50">
        <f t="shared" si="18"/>
        <v>0.61874999999999969</v>
      </c>
    </row>
    <row r="70" spans="1:6" s="109" customFormat="1" ht="19.5" customHeight="1" x14ac:dyDescent="0.4">
      <c r="A70" s="104">
        <f t="shared" si="19"/>
        <v>7.0120000000000005</v>
      </c>
      <c r="B70" s="117" t="s">
        <v>10</v>
      </c>
      <c r="C70" s="115" t="s">
        <v>77</v>
      </c>
      <c r="D70" s="106" t="s">
        <v>39</v>
      </c>
      <c r="E70" s="107">
        <v>3</v>
      </c>
      <c r="F70" s="50">
        <f t="shared" si="18"/>
        <v>0.62083333333333302</v>
      </c>
    </row>
    <row r="71" spans="1:6" s="109" customFormat="1" ht="19.5" customHeight="1" x14ac:dyDescent="0.4">
      <c r="A71" s="104">
        <f t="shared" si="19"/>
        <v>7.0130000000000008</v>
      </c>
      <c r="B71" s="117" t="s">
        <v>10</v>
      </c>
      <c r="C71" s="115" t="s">
        <v>78</v>
      </c>
      <c r="D71" s="106" t="s">
        <v>39</v>
      </c>
      <c r="E71" s="107">
        <v>3</v>
      </c>
      <c r="F71" s="50">
        <f t="shared" si="18"/>
        <v>0.62291666666666634</v>
      </c>
    </row>
    <row r="72" spans="1:6" s="60" customFormat="1" ht="19.5" customHeight="1" x14ac:dyDescent="0.4">
      <c r="A72" s="14">
        <f>A68+0.01</f>
        <v>7.02</v>
      </c>
      <c r="C72" s="56" t="s">
        <v>38</v>
      </c>
      <c r="E72" s="90"/>
      <c r="F72" s="50">
        <f t="shared" si="18"/>
        <v>0.62291666666666634</v>
      </c>
    </row>
    <row r="73" spans="1:6" s="146" customFormat="1" ht="19.5" customHeight="1" x14ac:dyDescent="0.4">
      <c r="A73" s="104">
        <f t="shared" ref="A73:A75" si="20">A72+0.001</f>
        <v>7.0209999999999999</v>
      </c>
      <c r="B73" s="117" t="s">
        <v>56</v>
      </c>
      <c r="C73" s="115" t="s">
        <v>117</v>
      </c>
      <c r="D73" s="106" t="s">
        <v>58</v>
      </c>
      <c r="E73" s="107">
        <v>3</v>
      </c>
      <c r="F73" s="108">
        <f t="shared" si="18"/>
        <v>0.62499999999999967</v>
      </c>
    </row>
    <row r="74" spans="1:6" ht="19.5" customHeight="1" x14ac:dyDescent="0.4">
      <c r="A74" s="14">
        <f>A72+0.01</f>
        <v>7.0299999999999994</v>
      </c>
      <c r="C74" s="56" t="s">
        <v>43</v>
      </c>
      <c r="E74" s="92"/>
      <c r="F74" s="50">
        <f t="shared" si="18"/>
        <v>0.62499999999999967</v>
      </c>
    </row>
    <row r="75" spans="1:6" s="109" customFormat="1" ht="15.5" customHeight="1" x14ac:dyDescent="0.4">
      <c r="A75" s="104">
        <f t="shared" si="20"/>
        <v>7.0309999999999997</v>
      </c>
      <c r="B75" s="117" t="s">
        <v>56</v>
      </c>
      <c r="C75" s="115" t="s">
        <v>116</v>
      </c>
      <c r="D75" s="106" t="s">
        <v>41</v>
      </c>
      <c r="E75" s="107">
        <v>3</v>
      </c>
      <c r="F75" s="108">
        <f t="shared" ref="F75" si="21">F74+TIME(0,E75,0)</f>
        <v>0.62708333333333299</v>
      </c>
    </row>
    <row r="76" spans="1:6" ht="19.5" customHeight="1" x14ac:dyDescent="0.4">
      <c r="A76" s="124">
        <f>A74+0.01</f>
        <v>7.0399999999999991</v>
      </c>
      <c r="B76" s="144" t="s">
        <v>56</v>
      </c>
      <c r="C76" s="126" t="s">
        <v>31</v>
      </c>
      <c r="D76" s="127" t="s">
        <v>44</v>
      </c>
      <c r="E76" s="145"/>
      <c r="F76" s="129">
        <f>F74+TIME(0,E77,0)</f>
        <v>0.62499999999999967</v>
      </c>
    </row>
    <row r="77" spans="1:6" ht="19.5" customHeight="1" x14ac:dyDescent="0.4">
      <c r="A77" s="14">
        <f t="shared" si="17"/>
        <v>7.0499999999999989</v>
      </c>
      <c r="C77" s="56" t="s">
        <v>32</v>
      </c>
      <c r="E77" s="92"/>
      <c r="F77" s="50">
        <f>F76+TIME(0,E79,0)</f>
        <v>0.62499999999999967</v>
      </c>
    </row>
    <row r="78" spans="1:6" s="109" customFormat="1" ht="19.5" customHeight="1" x14ac:dyDescent="0.4">
      <c r="A78" s="110">
        <f t="shared" ref="A78" si="22">A77+0.001</f>
        <v>7.0509999999999993</v>
      </c>
      <c r="B78" s="111" t="s">
        <v>85</v>
      </c>
      <c r="C78" s="116" t="s">
        <v>86</v>
      </c>
      <c r="D78" s="112" t="s">
        <v>21</v>
      </c>
      <c r="E78" s="113">
        <v>3</v>
      </c>
      <c r="F78" s="114">
        <f t="shared" ref="F78:F80" si="23">F77+TIME(0,E80,0)</f>
        <v>0.62499999999999967</v>
      </c>
    </row>
    <row r="79" spans="1:6" ht="19.5" customHeight="1" x14ac:dyDescent="0.4">
      <c r="A79" s="14">
        <f>A77+0.01</f>
        <v>7.0599999999999987</v>
      </c>
      <c r="B79" s="15" t="s">
        <v>56</v>
      </c>
      <c r="C79" s="56" t="s">
        <v>33</v>
      </c>
      <c r="D79" s="59" t="s">
        <v>45</v>
      </c>
      <c r="E79" s="92"/>
      <c r="F79" s="50">
        <f t="shared" si="23"/>
        <v>0.62499999999999967</v>
      </c>
    </row>
    <row r="80" spans="1:6" ht="19.5" customHeight="1" x14ac:dyDescent="0.4">
      <c r="A80" s="14">
        <f t="shared" si="17"/>
        <v>7.0699999999999985</v>
      </c>
      <c r="B80" s="15" t="s">
        <v>56</v>
      </c>
      <c r="C80" s="16" t="s">
        <v>48</v>
      </c>
      <c r="D80" s="16" t="s">
        <v>7</v>
      </c>
      <c r="E80" s="92"/>
      <c r="F80" s="50">
        <f t="shared" si="23"/>
        <v>0.62499999999999967</v>
      </c>
    </row>
    <row r="81" spans="1:6" ht="19.5" customHeight="1" x14ac:dyDescent="0.4">
      <c r="A81" s="14">
        <f t="shared" si="17"/>
        <v>7.0799999999999983</v>
      </c>
      <c r="B81" s="15" t="s">
        <v>56</v>
      </c>
      <c r="C81" s="56" t="s">
        <v>34</v>
      </c>
      <c r="D81" s="59" t="s">
        <v>42</v>
      </c>
      <c r="E81" s="94"/>
      <c r="F81" s="50">
        <f t="shared" ref="F81:F82" si="24">F80+TIME(0,E82,0)</f>
        <v>0.62499999999999967</v>
      </c>
    </row>
    <row r="82" spans="1:6" ht="19.5" customHeight="1" x14ac:dyDescent="0.4">
      <c r="A82" s="124">
        <f t="shared" si="17"/>
        <v>7.0899999999999981</v>
      </c>
      <c r="B82" s="144" t="s">
        <v>56</v>
      </c>
      <c r="C82" s="126" t="s">
        <v>35</v>
      </c>
      <c r="D82" s="127" t="s">
        <v>40</v>
      </c>
      <c r="E82" s="145"/>
      <c r="F82" s="129">
        <f t="shared" si="24"/>
        <v>0.62499999999999967</v>
      </c>
    </row>
    <row r="83" spans="1:6" ht="19.5" customHeight="1" x14ac:dyDescent="0.4">
      <c r="A83" s="14">
        <f t="shared" si="17"/>
        <v>7.0999999999999979</v>
      </c>
      <c r="C83" s="56" t="s">
        <v>46</v>
      </c>
      <c r="E83" s="92"/>
      <c r="F83" s="50">
        <f>F82+TIME(0,E87,0)</f>
        <v>0.62499999999999967</v>
      </c>
    </row>
    <row r="84" spans="1:6" s="109" customFormat="1" ht="19.5" customHeight="1" x14ac:dyDescent="0.4">
      <c r="A84" s="120">
        <f t="shared" ref="A84:A86" si="25">A83+0.001</f>
        <v>7.1009999999999982</v>
      </c>
      <c r="B84" s="121" t="s">
        <v>56</v>
      </c>
      <c r="C84" s="115" t="s">
        <v>96</v>
      </c>
      <c r="D84" s="106" t="s">
        <v>63</v>
      </c>
      <c r="E84" s="119">
        <v>3</v>
      </c>
      <c r="F84" s="50">
        <f t="shared" ref="F84" si="26">F83+TIME(0,E84,0)</f>
        <v>0.62708333333333299</v>
      </c>
    </row>
    <row r="85" spans="1:6" s="109" customFormat="1" ht="19.5" customHeight="1" x14ac:dyDescent="0.4">
      <c r="A85" s="120">
        <f t="shared" si="25"/>
        <v>7.1019999999999985</v>
      </c>
      <c r="B85" s="121" t="s">
        <v>56</v>
      </c>
      <c r="C85" s="115" t="s">
        <v>97</v>
      </c>
      <c r="D85" s="106" t="s">
        <v>63</v>
      </c>
      <c r="E85" s="119">
        <v>3</v>
      </c>
      <c r="F85" s="108">
        <f>F84+TIME(0,E98,0)</f>
        <v>0.62708333333333299</v>
      </c>
    </row>
    <row r="86" spans="1:6" s="109" customFormat="1" ht="32.5" customHeight="1" x14ac:dyDescent="0.4">
      <c r="A86" s="110">
        <f t="shared" si="25"/>
        <v>7.1029999999999989</v>
      </c>
      <c r="B86" s="111" t="s">
        <v>85</v>
      </c>
      <c r="C86" s="116" t="s">
        <v>98</v>
      </c>
      <c r="D86" s="112" t="s">
        <v>63</v>
      </c>
      <c r="E86" s="113">
        <v>3</v>
      </c>
      <c r="F86" s="114">
        <f>F85+TIME(0,E99,0)</f>
        <v>0.6305555555555552</v>
      </c>
    </row>
    <row r="87" spans="1:6" ht="19.5" customHeight="1" x14ac:dyDescent="0.4">
      <c r="A87" s="14">
        <f>A83+0.01</f>
        <v>7.1099999999999977</v>
      </c>
      <c r="C87" s="56" t="s">
        <v>36</v>
      </c>
      <c r="E87" s="92"/>
      <c r="F87" s="50">
        <f>F86+TIME(0,E100,0)</f>
        <v>0.6305555555555552</v>
      </c>
    </row>
    <row r="88" spans="1:6" s="109" customFormat="1" ht="19.5" customHeight="1" x14ac:dyDescent="0.4">
      <c r="A88" s="118"/>
      <c r="B88" s="137" t="s">
        <v>56</v>
      </c>
      <c r="C88" s="115" t="s">
        <v>106</v>
      </c>
      <c r="D88" s="106" t="s">
        <v>57</v>
      </c>
      <c r="E88" s="119">
        <v>3</v>
      </c>
      <c r="F88" s="108">
        <f t="shared" ref="F88:F98" si="27">F87+TIME(0,E88,0)</f>
        <v>0.63263888888888853</v>
      </c>
    </row>
    <row r="89" spans="1:6" s="109" customFormat="1" ht="19.5" customHeight="1" x14ac:dyDescent="0.4">
      <c r="A89" s="118"/>
      <c r="B89" s="137" t="s">
        <v>56</v>
      </c>
      <c r="C89" s="115" t="s">
        <v>107</v>
      </c>
      <c r="D89" s="106" t="s">
        <v>57</v>
      </c>
      <c r="E89" s="119">
        <v>3</v>
      </c>
      <c r="F89" s="108">
        <f t="shared" si="27"/>
        <v>0.63472222222222185</v>
      </c>
    </row>
    <row r="90" spans="1:6" s="109" customFormat="1" ht="19.5" customHeight="1" x14ac:dyDescent="0.4">
      <c r="A90" s="118"/>
      <c r="B90" s="137" t="s">
        <v>56</v>
      </c>
      <c r="C90" s="115" t="s">
        <v>108</v>
      </c>
      <c r="D90" s="106" t="s">
        <v>57</v>
      </c>
      <c r="E90" s="119">
        <v>3</v>
      </c>
      <c r="F90" s="108">
        <f t="shared" si="27"/>
        <v>0.63680555555555518</v>
      </c>
    </row>
    <row r="91" spans="1:6" s="109" customFormat="1" ht="19.5" customHeight="1" x14ac:dyDescent="0.4">
      <c r="A91" s="118"/>
      <c r="B91" s="137" t="s">
        <v>56</v>
      </c>
      <c r="C91" s="115" t="s">
        <v>109</v>
      </c>
      <c r="D91" s="106" t="s">
        <v>57</v>
      </c>
      <c r="E91" s="119">
        <v>3</v>
      </c>
      <c r="F91" s="108">
        <f t="shared" si="27"/>
        <v>0.63888888888888851</v>
      </c>
    </row>
    <row r="92" spans="1:6" s="109" customFormat="1" ht="19.5" customHeight="1" x14ac:dyDescent="0.4">
      <c r="A92" s="118"/>
      <c r="B92" s="137" t="s">
        <v>10</v>
      </c>
      <c r="C92" s="115" t="s">
        <v>110</v>
      </c>
      <c r="D92" s="106" t="s">
        <v>57</v>
      </c>
      <c r="E92" s="119">
        <v>3</v>
      </c>
      <c r="F92" s="108">
        <f t="shared" si="27"/>
        <v>0.64097222222222183</v>
      </c>
    </row>
    <row r="93" spans="1:6" s="109" customFormat="1" ht="19.5" customHeight="1" x14ac:dyDescent="0.4">
      <c r="A93" s="118"/>
      <c r="B93" s="137" t="s">
        <v>10</v>
      </c>
      <c r="C93" s="115" t="s">
        <v>111</v>
      </c>
      <c r="D93" s="106" t="s">
        <v>57</v>
      </c>
      <c r="E93" s="119">
        <v>3</v>
      </c>
      <c r="F93" s="108">
        <f t="shared" si="27"/>
        <v>0.64305555555555516</v>
      </c>
    </row>
    <row r="94" spans="1:6" s="109" customFormat="1" ht="19.5" customHeight="1" x14ac:dyDescent="0.4">
      <c r="A94" s="118"/>
      <c r="B94" s="137" t="s">
        <v>10</v>
      </c>
      <c r="C94" s="115" t="s">
        <v>112</v>
      </c>
      <c r="D94" s="106" t="s">
        <v>57</v>
      </c>
      <c r="E94" s="119">
        <v>3</v>
      </c>
      <c r="F94" s="108">
        <f t="shared" si="27"/>
        <v>0.64513888888888848</v>
      </c>
    </row>
    <row r="95" spans="1:6" s="109" customFormat="1" ht="19.5" customHeight="1" x14ac:dyDescent="0.4">
      <c r="A95" s="118"/>
      <c r="B95" s="137" t="s">
        <v>10</v>
      </c>
      <c r="C95" s="115" t="s">
        <v>113</v>
      </c>
      <c r="D95" s="106" t="s">
        <v>57</v>
      </c>
      <c r="E95" s="119">
        <v>3</v>
      </c>
      <c r="F95" s="108">
        <f t="shared" si="27"/>
        <v>0.64722222222222181</v>
      </c>
    </row>
    <row r="96" spans="1:6" s="109" customFormat="1" ht="19.5" customHeight="1" x14ac:dyDescent="0.4">
      <c r="A96" s="118"/>
      <c r="B96" s="137" t="s">
        <v>10</v>
      </c>
      <c r="C96" s="115" t="s">
        <v>114</v>
      </c>
      <c r="D96" s="106" t="s">
        <v>57</v>
      </c>
      <c r="E96" s="119">
        <v>3</v>
      </c>
      <c r="F96" s="108">
        <f t="shared" si="27"/>
        <v>0.64930555555555514</v>
      </c>
    </row>
    <row r="97" spans="1:9" s="109" customFormat="1" ht="19.5" customHeight="1" x14ac:dyDescent="0.4">
      <c r="A97" s="118"/>
      <c r="B97" s="137" t="s">
        <v>56</v>
      </c>
      <c r="C97" s="115" t="s">
        <v>115</v>
      </c>
      <c r="D97" s="106" t="s">
        <v>57</v>
      </c>
      <c r="E97" s="119">
        <v>3</v>
      </c>
      <c r="F97" s="108">
        <f t="shared" si="27"/>
        <v>0.65138888888888846</v>
      </c>
    </row>
    <row r="98" spans="1:9" ht="19.5" customHeight="1" x14ac:dyDescent="0.4">
      <c r="A98" s="14">
        <v>8</v>
      </c>
      <c r="B98" s="15" t="s">
        <v>56</v>
      </c>
      <c r="C98" s="56" t="s">
        <v>18</v>
      </c>
      <c r="D98" s="59"/>
      <c r="E98" s="92"/>
      <c r="F98" s="50">
        <f t="shared" si="27"/>
        <v>0.65138888888888846</v>
      </c>
    </row>
    <row r="99" spans="1:9" s="60" customFormat="1" ht="19.5" customHeight="1" x14ac:dyDescent="0.4">
      <c r="A99" s="14">
        <f t="shared" ref="A99:A101" si="28">A98+0.01</f>
        <v>8.01</v>
      </c>
      <c r="B99" s="48" t="s">
        <v>10</v>
      </c>
      <c r="C99" s="56" t="s">
        <v>49</v>
      </c>
      <c r="D99" s="59" t="s">
        <v>7</v>
      </c>
      <c r="E99" s="90">
        <v>5</v>
      </c>
      <c r="F99" s="50">
        <f>F87+TIME(0,E99,0)</f>
        <v>0.63402777777777741</v>
      </c>
    </row>
    <row r="100" spans="1:9" s="60" customFormat="1" ht="19.5" customHeight="1" x14ac:dyDescent="0.4">
      <c r="A100" s="14">
        <f t="shared" si="28"/>
        <v>8.02</v>
      </c>
      <c r="B100" s="15" t="s">
        <v>10</v>
      </c>
      <c r="C100" s="56" t="s">
        <v>52</v>
      </c>
      <c r="D100" s="59"/>
      <c r="E100" s="90"/>
      <c r="F100" s="50">
        <f t="shared" ref="F100:F107" si="29">F99+TIME(0,E101,0)</f>
        <v>0.63402777777777741</v>
      </c>
    </row>
    <row r="101" spans="1:9" ht="19.5" customHeight="1" x14ac:dyDescent="0.4">
      <c r="A101" s="14">
        <f t="shared" si="28"/>
        <v>8.0299999999999994</v>
      </c>
      <c r="B101" s="15"/>
      <c r="C101" s="56" t="s">
        <v>50</v>
      </c>
      <c r="D101" s="59"/>
      <c r="E101" s="92"/>
      <c r="F101" s="50">
        <f t="shared" si="29"/>
        <v>0.63749999999999962</v>
      </c>
      <c r="I101" s="61"/>
    </row>
    <row r="102" spans="1:9" ht="19.5" customHeight="1" x14ac:dyDescent="0.4">
      <c r="A102" s="138">
        <f>A101+0.001</f>
        <v>8.0309999999999988</v>
      </c>
      <c r="B102" s="139" t="s">
        <v>10</v>
      </c>
      <c r="C102" s="140" t="s">
        <v>59</v>
      </c>
      <c r="D102" s="141" t="s">
        <v>19</v>
      </c>
      <c r="E102" s="142">
        <v>5</v>
      </c>
      <c r="F102" s="143">
        <f t="shared" si="29"/>
        <v>0.64097222222222183</v>
      </c>
      <c r="I102" s="61"/>
    </row>
    <row r="103" spans="1:9" ht="19.5" customHeight="1" x14ac:dyDescent="0.4">
      <c r="A103" s="27">
        <f>A102+0.001</f>
        <v>8.0319999999999983</v>
      </c>
      <c r="B103" s="15" t="s">
        <v>10</v>
      </c>
      <c r="C103" s="75" t="s">
        <v>60</v>
      </c>
      <c r="D103" s="48" t="s">
        <v>21</v>
      </c>
      <c r="E103" s="92">
        <v>5</v>
      </c>
      <c r="F103" s="50">
        <f t="shared" si="29"/>
        <v>0.64444444444444404</v>
      </c>
      <c r="I103" s="61"/>
    </row>
    <row r="104" spans="1:9" ht="19.5" customHeight="1" x14ac:dyDescent="0.4">
      <c r="A104" s="27">
        <f>A103+0.001</f>
        <v>8.0329999999999977</v>
      </c>
      <c r="B104" s="15" t="s">
        <v>10</v>
      </c>
      <c r="C104" s="80" t="s">
        <v>61</v>
      </c>
      <c r="D104" s="72" t="s">
        <v>57</v>
      </c>
      <c r="E104" s="92">
        <v>5</v>
      </c>
      <c r="F104" s="50">
        <f t="shared" si="29"/>
        <v>0.64791666666666625</v>
      </c>
      <c r="I104" s="61"/>
    </row>
    <row r="105" spans="1:9" ht="19.5" customHeight="1" x14ac:dyDescent="0.4">
      <c r="A105" s="27">
        <f>A104+0.001</f>
        <v>8.0339999999999971</v>
      </c>
      <c r="B105" s="62" t="s">
        <v>10</v>
      </c>
      <c r="C105" s="80" t="s">
        <v>62</v>
      </c>
      <c r="D105" s="72" t="s">
        <v>41</v>
      </c>
      <c r="E105" s="95">
        <v>5</v>
      </c>
      <c r="F105" s="50">
        <f t="shared" si="29"/>
        <v>0.65138888888888846</v>
      </c>
      <c r="I105" s="61"/>
    </row>
    <row r="106" spans="1:9" s="64" customFormat="1" ht="19.5" customHeight="1" x14ac:dyDescent="0.4">
      <c r="A106" s="27">
        <f>A105+0.001</f>
        <v>8.0349999999999966</v>
      </c>
      <c r="B106" s="62" t="s">
        <v>10</v>
      </c>
      <c r="C106" s="80" t="s">
        <v>20</v>
      </c>
      <c r="D106" s="72" t="s">
        <v>47</v>
      </c>
      <c r="E106" s="90">
        <v>5</v>
      </c>
      <c r="F106" s="50">
        <f t="shared" si="29"/>
        <v>0.65138888888888846</v>
      </c>
      <c r="I106" s="65"/>
    </row>
    <row r="107" spans="1:9" s="64" customFormat="1" ht="19.5" customHeight="1" x14ac:dyDescent="0.4">
      <c r="A107" s="26">
        <f>A101+0.01</f>
        <v>8.0399999999999991</v>
      </c>
      <c r="B107" s="62"/>
      <c r="C107" s="73" t="s">
        <v>51</v>
      </c>
      <c r="D107" s="74"/>
      <c r="E107" s="91"/>
      <c r="F107" s="50">
        <f t="shared" si="29"/>
        <v>0.65486111111111067</v>
      </c>
      <c r="I107" s="65"/>
    </row>
    <row r="108" spans="1:9" s="64" customFormat="1" ht="19.5" customHeight="1" x14ac:dyDescent="0.4">
      <c r="A108" s="27">
        <f t="shared" ref="A108:A113" si="30">A107+0.001</f>
        <v>8.0409999999999986</v>
      </c>
      <c r="B108" s="62" t="s">
        <v>10</v>
      </c>
      <c r="C108" s="76" t="s">
        <v>53</v>
      </c>
      <c r="D108" s="15" t="s">
        <v>47</v>
      </c>
      <c r="E108" s="91">
        <v>5</v>
      </c>
      <c r="F108" s="50">
        <f>F105+TIME(0,E107,0)</f>
        <v>0.65138888888888846</v>
      </c>
      <c r="I108" s="65"/>
    </row>
    <row r="109" spans="1:9" s="64" customFormat="1" ht="19.5" customHeight="1" x14ac:dyDescent="0.4">
      <c r="A109" s="27">
        <f t="shared" si="30"/>
        <v>8.041999999999998</v>
      </c>
      <c r="B109" s="15" t="s">
        <v>10</v>
      </c>
      <c r="C109" s="76" t="s">
        <v>54</v>
      </c>
      <c r="D109" s="15" t="s">
        <v>13</v>
      </c>
      <c r="E109" s="91">
        <v>5</v>
      </c>
      <c r="F109" s="50">
        <f t="shared" ref="F109:F117" si="31">F108+TIME(0,E110,0)</f>
        <v>0.65486111111111067</v>
      </c>
      <c r="I109" s="65"/>
    </row>
    <row r="110" spans="1:9" ht="19.5" customHeight="1" x14ac:dyDescent="0.4">
      <c r="A110" s="28">
        <f t="shared" si="30"/>
        <v>8.0429999999999975</v>
      </c>
      <c r="B110" s="48" t="s">
        <v>10</v>
      </c>
      <c r="C110" s="77" t="s">
        <v>55</v>
      </c>
      <c r="D110" s="32" t="s">
        <v>14</v>
      </c>
      <c r="E110" s="91">
        <v>5</v>
      </c>
      <c r="F110" s="50">
        <f t="shared" si="31"/>
        <v>0.65833333333333288</v>
      </c>
      <c r="I110" s="61"/>
    </row>
    <row r="111" spans="1:9" s="66" customFormat="1" ht="19.5" customHeight="1" x14ac:dyDescent="0.4">
      <c r="A111" s="27">
        <f t="shared" si="30"/>
        <v>8.0439999999999969</v>
      </c>
      <c r="B111" s="48" t="s">
        <v>10</v>
      </c>
      <c r="C111" s="78" t="s">
        <v>22</v>
      </c>
      <c r="D111" s="55" t="s">
        <v>12</v>
      </c>
      <c r="E111" s="96">
        <v>5</v>
      </c>
      <c r="F111" s="50">
        <f t="shared" si="31"/>
        <v>0.66180555555555509</v>
      </c>
      <c r="I111" s="67"/>
    </row>
    <row r="112" spans="1:9" s="66" customFormat="1" ht="19.5" customHeight="1" x14ac:dyDescent="0.4">
      <c r="A112" s="27">
        <f t="shared" si="30"/>
        <v>8.0449999999999964</v>
      </c>
      <c r="B112" s="55" t="s">
        <v>10</v>
      </c>
      <c r="C112" s="75" t="s">
        <v>30</v>
      </c>
      <c r="D112" s="48" t="s">
        <v>23</v>
      </c>
      <c r="E112" s="96">
        <v>5</v>
      </c>
      <c r="F112" s="50">
        <f t="shared" si="31"/>
        <v>0.66180555555555509</v>
      </c>
      <c r="I112" s="67"/>
    </row>
    <row r="113" spans="1:9" s="66" customFormat="1" ht="19.5" customHeight="1" x14ac:dyDescent="0.4">
      <c r="A113" s="29">
        <f t="shared" si="30"/>
        <v>8.0459999999999958</v>
      </c>
      <c r="B113" s="98" t="s">
        <v>27</v>
      </c>
      <c r="C113" s="79" t="s">
        <v>28</v>
      </c>
      <c r="D113" s="68" t="s">
        <v>23</v>
      </c>
      <c r="E113" s="100">
        <v>0</v>
      </c>
      <c r="F113" s="99">
        <f t="shared" si="31"/>
        <v>0.6652777777777773</v>
      </c>
      <c r="I113" s="67"/>
    </row>
    <row r="114" spans="1:9" ht="19.5" customHeight="1" x14ac:dyDescent="0.4">
      <c r="A114" s="14">
        <f>A107+0.01</f>
        <v>8.0499999999999989</v>
      </c>
      <c r="B114" s="48" t="s">
        <v>10</v>
      </c>
      <c r="C114" s="49" t="s">
        <v>24</v>
      </c>
      <c r="D114" s="48" t="s">
        <v>25</v>
      </c>
      <c r="E114" s="89">
        <v>5</v>
      </c>
      <c r="F114" s="50">
        <f t="shared" si="31"/>
        <v>0.6652777777777773</v>
      </c>
    </row>
    <row r="115" spans="1:9" ht="19.5" customHeight="1" x14ac:dyDescent="0.4">
      <c r="A115" s="25">
        <f t="shared" ref="A115:A116" si="32">A114+0.01</f>
        <v>8.0599999999999987</v>
      </c>
      <c r="B115" s="68" t="s">
        <v>27</v>
      </c>
      <c r="C115" s="69" t="s">
        <v>66</v>
      </c>
      <c r="D115" s="68" t="s">
        <v>12</v>
      </c>
      <c r="E115" s="97">
        <v>0</v>
      </c>
      <c r="F115" s="99">
        <f t="shared" si="31"/>
        <v>0.6652777777777773</v>
      </c>
    </row>
    <row r="116" spans="1:9" ht="19.5" customHeight="1" x14ac:dyDescent="0.4">
      <c r="A116" s="25">
        <f t="shared" si="32"/>
        <v>8.0699999999999985</v>
      </c>
      <c r="B116" s="68" t="s">
        <v>27</v>
      </c>
      <c r="C116" s="69" t="s">
        <v>65</v>
      </c>
      <c r="D116" s="68" t="s">
        <v>12</v>
      </c>
      <c r="E116" s="97">
        <v>0</v>
      </c>
      <c r="F116" s="99">
        <f t="shared" si="31"/>
        <v>0.6652777777777773</v>
      </c>
    </row>
    <row r="117" spans="1:9" ht="19.5" customHeight="1" x14ac:dyDescent="0.4">
      <c r="A117" s="14"/>
      <c r="B117" s="103"/>
      <c r="C117" s="49"/>
      <c r="D117" s="48"/>
      <c r="E117" s="90"/>
      <c r="F117" s="50">
        <f t="shared" si="31"/>
        <v>0.6652777777777773</v>
      </c>
    </row>
    <row r="118" spans="1:9" ht="19.5" customHeight="1" x14ac:dyDescent="0.4">
      <c r="A118" s="17">
        <v>10</v>
      </c>
      <c r="B118" s="101" t="s">
        <v>27</v>
      </c>
      <c r="C118" s="18" t="s">
        <v>26</v>
      </c>
      <c r="D118" s="19" t="s">
        <v>7</v>
      </c>
      <c r="E118" s="102">
        <v>0</v>
      </c>
      <c r="F118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2015-11-13T14:32:45Z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