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Documents\IEEE\802\Meetings\Plenaries\15_11\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EC_Opening_Agenda!$A$1:$F$61</definedName>
    <definedName name="_xlnm.Print_Area" localSheetId="0">EC_Opening_Agenda!$A$1:$F$62</definedName>
    <definedName name="Print_Area_MI">EC_Opening_Agenda!$A$1:$E$43</definedName>
    <definedName name="PRINT_AREA_MI_1">EC_Opening_Agenda!$A$1:$E$43</definedName>
  </definedNames>
  <calcPr calcId="162913" concurrentCalc="0"/>
</workbook>
</file>

<file path=xl/calcChain.xml><?xml version="1.0" encoding="utf-8"?>
<calcChain xmlns="http://schemas.openxmlformats.org/spreadsheetml/2006/main">
  <c r="F38" i="1" l="1"/>
  <c r="F39" i="1"/>
  <c r="F40" i="1"/>
  <c r="F41" i="1"/>
  <c r="A37" i="1"/>
  <c r="A38" i="1"/>
  <c r="A39" i="1"/>
  <c r="A40" i="1"/>
  <c r="F9" i="1"/>
  <c r="F10" i="1"/>
  <c r="F11" i="1"/>
  <c r="F12" i="1"/>
  <c r="F13" i="1"/>
  <c r="F14" i="1"/>
  <c r="F15" i="1"/>
  <c r="F16" i="1"/>
  <c r="F17" i="1"/>
  <c r="F19" i="1"/>
  <c r="F20" i="1"/>
  <c r="F21" i="1"/>
  <c r="F18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2" i="1"/>
  <c r="F43" i="1"/>
  <c r="F44" i="1"/>
  <c r="F45" i="1"/>
  <c r="F46" i="1"/>
  <c r="F47" i="1"/>
  <c r="F48" i="1"/>
  <c r="F4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2" i="1"/>
  <c r="A33" i="1"/>
  <c r="A34" i="1"/>
  <c r="A35" i="1"/>
  <c r="A36" i="1"/>
  <c r="A31" i="1"/>
  <c r="F50" i="1"/>
  <c r="F51" i="1"/>
  <c r="F52" i="1"/>
  <c r="F53" i="1"/>
  <c r="F54" i="1"/>
  <c r="F55" i="1"/>
  <c r="F56" i="1"/>
  <c r="A50" i="1"/>
  <c r="A43" i="1"/>
  <c r="A44" i="1"/>
  <c r="A42" i="1"/>
  <c r="A45" i="1"/>
  <c r="A46" i="1"/>
  <c r="A11" i="1"/>
  <c r="A12" i="1"/>
  <c r="A55" i="1"/>
  <c r="A51" i="1"/>
  <c r="A52" i="1"/>
  <c r="A53" i="1"/>
  <c r="A54" i="1"/>
</calcChain>
</file>

<file path=xl/sharedStrings.xml><?xml version="1.0" encoding="utf-8"?>
<sst xmlns="http://schemas.openxmlformats.org/spreadsheetml/2006/main" count="151" uniqueCount="80">
  <si>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</si>
  <si>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</si>
  <si>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</si>
  <si>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</si>
  <si>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</si>
  <si>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</si>
  <si>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</si>
  <si>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</si>
  <si>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</si>
  <si>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</si>
  <si>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</si>
  <si>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</si>
  <si>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</si>
  <si>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</si>
  <si>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</si>
  <si>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</si>
  <si>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</si>
  <si>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</si>
  <si>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</si>
  <si>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</si>
  <si>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</si>
  <si>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</si>
  <si>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</si>
  <si>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</si>
  <si>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</si>
  <si>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</si>
  <si>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</si>
  <si>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</si>
  <si>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</si>
  <si>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</si>
  <si>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</si>
  <si>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</si>
  <si>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</si>
  <si>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</si>
  <si>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</si>
  <si>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10:30AM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</si>
  <si>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</si>
  <si>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</si>
  <si>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</si>
  <si>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</si>
  <si>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</si>
  <si>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</si>
  <si>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</si>
  <si>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</si>
  <si>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Lynch</t>
  </si>
  <si>
    <t>Heile</t>
  </si>
  <si>
    <t>Get IEEE 802 Update</t>
  </si>
  <si>
    <t>IEEE-SA PR and Mktg Tracking Reports</t>
  </si>
  <si>
    <t>IEEE-SA Active Standards Report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</si>
  <si>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</si>
  <si>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</si>
  <si>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</si>
  <si>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</si>
  <si>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</si>
  <si>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</si>
  <si>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</si>
  <si>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</si>
  <si>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Nikolich / Shellhammer</t>
  </si>
  <si>
    <t>Parsons</t>
  </si>
  <si>
    <t>Review 802 Task Force Agenda</t>
  </si>
  <si>
    <t>IEEE-SA Global Activities Report</t>
  </si>
  <si>
    <t>Chair's Announcements</t>
  </si>
  <si>
    <t>EC Affiliation Update</t>
  </si>
  <si>
    <t>Monday 8:00AM -9:30AM (Exploratory)</t>
  </si>
  <si>
    <t>r00</t>
  </si>
  <si>
    <t>Marks</t>
  </si>
  <si>
    <t>Status Update - Get802</t>
  </si>
  <si>
    <t>APPROVE Motion: Approve  minutes of Jul 2015 Opening Meeting</t>
  </si>
  <si>
    <t>APPROVE Motion: Approve  minutes of Oct conference call</t>
  </si>
  <si>
    <t>APPROVE Motion: Approve  minutes of Jul 2015 Closing Meeting</t>
  </si>
  <si>
    <t>Current and Future venue report</t>
  </si>
  <si>
    <t>January EC Workshop Update</t>
  </si>
  <si>
    <t>Law</t>
  </si>
  <si>
    <t>Fellowship Exchange Program Update</t>
  </si>
  <si>
    <t>University Outreach / Student Paper Update</t>
  </si>
  <si>
    <t>Rosdahl / Gilb</t>
  </si>
  <si>
    <t>Converting Radio Regulatory TAG to Standing Committee</t>
  </si>
  <si>
    <t>Action Item Recap (July Plenary,  EC Oct Teleconference)</t>
  </si>
  <si>
    <t xml:space="preserve">Tutorial Schedule </t>
  </si>
  <si>
    <t>Indemnification Clarification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</si>
</sst>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20" fillId="19" borderId="0" xfId="0" applyFont="1" applyFill="1" applyBorder="1" applyAlignment="1">
      <alignment vertical="top"/>
    </xf>
    <xf numFmtId="164" fontId="0" fillId="23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3" borderId="0" xfId="0" applyFill="1"/>
    <xf numFmtId="164" fontId="0" fillId="20" borderId="0" xfId="0" applyFill="1" applyAlignment="1">
      <alignment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6"/>
  <sheetViews>
    <sheetView tabSelected="1" zoomScale="150" zoomScaleNormal="150" workbookViewId="0">
      <selection activeCell="C32" sqref="C32"/>
    </sheetView>
  </sheetViews>
  <sheetFormatPr defaultRowHeight="16" x14ac:dyDescent="0.4"/>
  <cols>
    <col min="1" max="1" width="3.92578125" style="7" customWidth="1"/>
    <col min="2" max="2" width="3" style="7" customWidth="1"/>
    <col min="3" max="3" width="43.28515625" style="65" customWidth="1"/>
    <col min="4" max="4" width="8.3554687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64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63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6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67</v>
      </c>
      <c r="D10" s="23" t="s">
        <v>34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69</v>
      </c>
      <c r="D11" s="23" t="s">
        <v>34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68</v>
      </c>
      <c r="D12" s="23" t="s">
        <v>22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>
        <v>4</v>
      </c>
      <c r="B13" s="92" t="s">
        <v>14</v>
      </c>
      <c r="C13" s="93" t="s">
        <v>12</v>
      </c>
      <c r="D13" s="93" t="s">
        <v>7</v>
      </c>
      <c r="E13" s="94">
        <v>2</v>
      </c>
      <c r="F13" s="115">
        <f t="shared" si="0"/>
        <v>0.33749999999999997</v>
      </c>
      <c r="H13" s="39">
        <v>0</v>
      </c>
    </row>
    <row r="14" spans="1:10" x14ac:dyDescent="0.4">
      <c r="A14" s="125">
        <v>4.01</v>
      </c>
      <c r="B14" s="126" t="s">
        <v>10</v>
      </c>
      <c r="C14" s="127" t="s">
        <v>33</v>
      </c>
      <c r="D14" s="127" t="s">
        <v>7</v>
      </c>
      <c r="E14" s="128">
        <v>0</v>
      </c>
      <c r="F14" s="91">
        <f t="shared" si="0"/>
        <v>0.33888888888888885</v>
      </c>
      <c r="G14" s="40"/>
      <c r="H14" s="13">
        <v>1.3888888888888887E-3</v>
      </c>
    </row>
    <row r="15" spans="1:10" x14ac:dyDescent="0.4">
      <c r="A15" s="34"/>
      <c r="B15" s="2"/>
      <c r="C15" s="29"/>
      <c r="D15" s="29"/>
      <c r="E15" s="11">
        <v>0</v>
      </c>
      <c r="F15" s="12">
        <f t="shared" si="0"/>
        <v>0.33888888888888885</v>
      </c>
      <c r="H15" s="13">
        <v>0</v>
      </c>
      <c r="J15" s="76"/>
    </row>
    <row r="16" spans="1:10" x14ac:dyDescent="0.4">
      <c r="A16" s="34"/>
      <c r="B16" s="2"/>
      <c r="C16" s="29" t="s">
        <v>13</v>
      </c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77">
        <f>5</f>
        <v>5</v>
      </c>
      <c r="B17" s="2"/>
      <c r="C17" s="29" t="s">
        <v>38</v>
      </c>
      <c r="D17" s="29" t="s">
        <v>7</v>
      </c>
      <c r="E17" s="11">
        <v>0</v>
      </c>
      <c r="F17" s="12">
        <f t="shared" si="0"/>
        <v>0.33888888888888885</v>
      </c>
      <c r="H17" s="13"/>
    </row>
    <row r="18" spans="1:254" x14ac:dyDescent="0.4">
      <c r="A18" s="77">
        <f>A17+0.01</f>
        <v>5.01</v>
      </c>
      <c r="B18" s="92" t="s">
        <v>14</v>
      </c>
      <c r="C18" s="95" t="s">
        <v>61</v>
      </c>
      <c r="D18" s="93" t="s">
        <v>7</v>
      </c>
      <c r="E18" s="94">
        <v>3</v>
      </c>
      <c r="F18" s="12">
        <f>F21+TIME(0,E21,0)</f>
        <v>0.33888888888888885</v>
      </c>
      <c r="H18" s="39"/>
    </row>
    <row r="19" spans="1:254" x14ac:dyDescent="0.4">
      <c r="A19" s="37">
        <f t="shared" ref="A19:A31" si="2">A18+0.01</f>
        <v>5.0199999999999996</v>
      </c>
      <c r="B19" s="21" t="s">
        <v>11</v>
      </c>
      <c r="C19" s="78" t="s">
        <v>15</v>
      </c>
      <c r="D19" s="23" t="s">
        <v>7</v>
      </c>
      <c r="E19" s="38">
        <v>0</v>
      </c>
      <c r="F19" s="91">
        <f>F17+TIME(0,E17,0)</f>
        <v>0.33888888888888885</v>
      </c>
      <c r="H19" s="39">
        <v>0</v>
      </c>
    </row>
    <row r="20" spans="1:254" x14ac:dyDescent="0.4">
      <c r="A20" s="37">
        <f t="shared" si="2"/>
        <v>5.0299999999999994</v>
      </c>
      <c r="B20" s="21" t="s">
        <v>11</v>
      </c>
      <c r="C20" s="78" t="s">
        <v>16</v>
      </c>
      <c r="D20" s="23" t="s">
        <v>7</v>
      </c>
      <c r="E20" s="38">
        <v>0</v>
      </c>
      <c r="F20" s="91">
        <f t="shared" si="0"/>
        <v>0.33888888888888885</v>
      </c>
      <c r="H20" s="39">
        <v>0</v>
      </c>
    </row>
    <row r="21" spans="1:254" x14ac:dyDescent="0.4">
      <c r="A21" s="37">
        <f t="shared" si="2"/>
        <v>5.0399999999999991</v>
      </c>
      <c r="B21" s="21" t="s">
        <v>11</v>
      </c>
      <c r="C21" s="78" t="s">
        <v>17</v>
      </c>
      <c r="D21" s="23" t="s">
        <v>7</v>
      </c>
      <c r="E21" s="38">
        <v>0</v>
      </c>
      <c r="F21" s="91">
        <f t="shared" si="0"/>
        <v>0.33888888888888885</v>
      </c>
      <c r="H21" s="39">
        <v>0</v>
      </c>
    </row>
    <row r="22" spans="1:254" s="142" customFormat="1" x14ac:dyDescent="0.4">
      <c r="A22" s="77">
        <f t="shared" si="2"/>
        <v>5.0499999999999989</v>
      </c>
      <c r="B22" s="92" t="s">
        <v>14</v>
      </c>
      <c r="C22" s="95" t="s">
        <v>62</v>
      </c>
      <c r="D22" s="93" t="s">
        <v>7</v>
      </c>
      <c r="E22" s="94">
        <v>0</v>
      </c>
      <c r="F22" s="115">
        <f>F18+TIME(0,E18,0)</f>
        <v>0.34097222222222218</v>
      </c>
      <c r="G22" s="140"/>
      <c r="H22" s="141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0"/>
      <c r="DH22" s="140"/>
      <c r="DI22" s="140"/>
      <c r="DJ22" s="140"/>
      <c r="DK22" s="140"/>
      <c r="DL22" s="140"/>
      <c r="DM22" s="140"/>
      <c r="DN22" s="140"/>
      <c r="DO22" s="140"/>
      <c r="DP22" s="140"/>
      <c r="DQ22" s="140"/>
      <c r="DR22" s="140"/>
      <c r="DS22" s="140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0"/>
      <c r="FG22" s="140"/>
      <c r="FH22" s="140"/>
      <c r="FI22" s="140"/>
      <c r="FJ22" s="140"/>
      <c r="FK22" s="140"/>
      <c r="FL22" s="140"/>
      <c r="FM22" s="140"/>
      <c r="FN22" s="140"/>
      <c r="FO22" s="140"/>
      <c r="FP22" s="140"/>
      <c r="FQ22" s="140"/>
      <c r="FR22" s="140"/>
      <c r="FS22" s="140"/>
      <c r="FT22" s="140"/>
      <c r="FU22" s="140"/>
      <c r="FV22" s="140"/>
      <c r="FW22" s="140"/>
      <c r="FX22" s="140"/>
      <c r="FY22" s="140"/>
      <c r="FZ22" s="140"/>
      <c r="GA22" s="140"/>
      <c r="GB22" s="140"/>
      <c r="GC22" s="140"/>
      <c r="GD22" s="140"/>
      <c r="GE22" s="140"/>
      <c r="GF22" s="140"/>
      <c r="GG22" s="140"/>
      <c r="GH22" s="140"/>
      <c r="GI22" s="140"/>
      <c r="GJ22" s="140"/>
      <c r="GK22" s="140"/>
      <c r="GL22" s="140"/>
      <c r="GM22" s="140"/>
      <c r="GN22" s="140"/>
      <c r="GO22" s="140"/>
      <c r="GP22" s="140"/>
      <c r="GQ22" s="140"/>
      <c r="GR22" s="140"/>
      <c r="GS22" s="140"/>
      <c r="GT22" s="140"/>
      <c r="GU22" s="140"/>
      <c r="GV22" s="140"/>
      <c r="GW22" s="140"/>
      <c r="GX22" s="140"/>
      <c r="GY22" s="140"/>
      <c r="GZ22" s="140"/>
      <c r="HA22" s="140"/>
      <c r="HB22" s="140"/>
      <c r="HC22" s="140"/>
      <c r="HD22" s="140"/>
      <c r="HE22" s="140"/>
      <c r="HF22" s="140"/>
      <c r="HG22" s="140"/>
      <c r="HH22" s="140"/>
      <c r="HI22" s="140"/>
      <c r="HJ22" s="140"/>
      <c r="HK22" s="140"/>
      <c r="HL22" s="140"/>
      <c r="HM22" s="140"/>
      <c r="HN22" s="140"/>
      <c r="HO22" s="140"/>
      <c r="HP22" s="140"/>
      <c r="HQ22" s="140"/>
      <c r="HR22" s="140"/>
      <c r="HS22" s="140"/>
      <c r="HT22" s="140"/>
      <c r="HU22" s="140"/>
      <c r="HV22" s="140"/>
      <c r="HW22" s="140"/>
      <c r="HX22" s="140"/>
      <c r="HY22" s="140"/>
      <c r="HZ22" s="140"/>
      <c r="IA22" s="140"/>
      <c r="IB22" s="140"/>
      <c r="IC22" s="140"/>
      <c r="ID22" s="140"/>
      <c r="IE22" s="140"/>
      <c r="IF22" s="140"/>
      <c r="IG22" s="140"/>
      <c r="IH22" s="140"/>
      <c r="II22" s="140"/>
      <c r="IJ22" s="140"/>
      <c r="IK22" s="140"/>
      <c r="IL22" s="140"/>
      <c r="IM22" s="140"/>
      <c r="IN22" s="140"/>
      <c r="IO22" s="140"/>
      <c r="IP22" s="140"/>
      <c r="IQ22" s="140"/>
      <c r="IR22" s="140"/>
      <c r="IS22" s="140"/>
      <c r="IT22" s="140"/>
    </row>
    <row r="23" spans="1:254" s="41" customFormat="1" x14ac:dyDescent="0.4">
      <c r="A23" s="37">
        <f t="shared" si="2"/>
        <v>5.0599999999999987</v>
      </c>
      <c r="B23" s="21" t="s">
        <v>11</v>
      </c>
      <c r="C23" s="78" t="s">
        <v>78</v>
      </c>
      <c r="D23" s="23" t="s">
        <v>7</v>
      </c>
      <c r="E23" s="38">
        <v>0</v>
      </c>
      <c r="F23" s="91">
        <f t="shared" si="0"/>
        <v>0.34097222222222218</v>
      </c>
      <c r="G23" s="40"/>
      <c r="H23" s="39">
        <v>0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</row>
    <row r="24" spans="1:254" x14ac:dyDescent="0.4">
      <c r="A24" s="37">
        <f t="shared" si="2"/>
        <v>5.0699999999999985</v>
      </c>
      <c r="B24" s="21" t="s">
        <v>11</v>
      </c>
      <c r="C24" s="78" t="s">
        <v>18</v>
      </c>
      <c r="D24" s="23" t="s">
        <v>7</v>
      </c>
      <c r="E24" s="38">
        <v>0</v>
      </c>
      <c r="F24" s="91">
        <f t="shared" si="0"/>
        <v>0.34097222222222218</v>
      </c>
      <c r="H24" s="39">
        <v>0</v>
      </c>
    </row>
    <row r="25" spans="1:254" x14ac:dyDescent="0.4">
      <c r="A25" s="37">
        <f t="shared" si="2"/>
        <v>5.0799999999999983</v>
      </c>
      <c r="B25" s="21" t="s">
        <v>11</v>
      </c>
      <c r="C25" s="116" t="s">
        <v>19</v>
      </c>
      <c r="D25" s="117" t="s">
        <v>7</v>
      </c>
      <c r="E25" s="11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5.0899999999999981</v>
      </c>
      <c r="B26" s="21" t="s">
        <v>11</v>
      </c>
      <c r="C26" s="119" t="s">
        <v>50</v>
      </c>
      <c r="D26" s="120" t="s">
        <v>7</v>
      </c>
      <c r="E26" s="121">
        <v>0</v>
      </c>
      <c r="F26" s="122">
        <f t="shared" si="0"/>
        <v>0.34097222222222218</v>
      </c>
      <c r="H26" s="39"/>
    </row>
    <row r="27" spans="1:254" x14ac:dyDescent="0.4">
      <c r="A27" s="37">
        <f t="shared" si="2"/>
        <v>5.0999999999999979</v>
      </c>
      <c r="B27" s="21" t="s">
        <v>11</v>
      </c>
      <c r="C27" s="110" t="s">
        <v>20</v>
      </c>
      <c r="D27" s="111" t="s">
        <v>7</v>
      </c>
      <c r="E27" s="123">
        <v>0</v>
      </c>
      <c r="F27" s="113">
        <f t="shared" si="0"/>
        <v>0.34097222222222218</v>
      </c>
      <c r="H27" s="36">
        <v>3.4722222222222225E-3</v>
      </c>
    </row>
    <row r="28" spans="1:254" ht="20" customHeight="1" x14ac:dyDescent="0.4">
      <c r="A28" s="77">
        <f t="shared" si="2"/>
        <v>5.1099999999999977</v>
      </c>
      <c r="B28" s="92" t="s">
        <v>14</v>
      </c>
      <c r="C28" s="133" t="s">
        <v>21</v>
      </c>
      <c r="D28" s="134" t="s">
        <v>7</v>
      </c>
      <c r="E28" s="135">
        <v>5</v>
      </c>
      <c r="F28" s="136">
        <f t="shared" si="0"/>
        <v>0.34097222222222218</v>
      </c>
      <c r="H28" s="36">
        <v>3.4722222222222225E-3</v>
      </c>
    </row>
    <row r="29" spans="1:254" x14ac:dyDescent="0.4">
      <c r="A29" s="77">
        <f t="shared" si="2"/>
        <v>5.1199999999999974</v>
      </c>
      <c r="B29" s="92" t="s">
        <v>14</v>
      </c>
      <c r="C29" s="102" t="s">
        <v>77</v>
      </c>
      <c r="D29" s="84" t="s">
        <v>7</v>
      </c>
      <c r="E29" s="105">
        <v>10</v>
      </c>
      <c r="F29" s="103">
        <f t="shared" si="0"/>
        <v>0.34444444444444439</v>
      </c>
      <c r="H29" s="36"/>
    </row>
    <row r="30" spans="1:254" x14ac:dyDescent="0.4">
      <c r="A30" s="77">
        <f t="shared" si="2"/>
        <v>5.1299999999999972</v>
      </c>
      <c r="B30" s="92" t="s">
        <v>14</v>
      </c>
      <c r="C30" s="102" t="s">
        <v>59</v>
      </c>
      <c r="D30" s="84" t="s">
        <v>7</v>
      </c>
      <c r="E30" s="105">
        <v>5</v>
      </c>
      <c r="F30" s="103">
        <f t="shared" si="0"/>
        <v>0.35138888888888881</v>
      </c>
      <c r="H30" s="36"/>
    </row>
    <row r="31" spans="1:254" x14ac:dyDescent="0.4">
      <c r="A31" s="77">
        <f t="shared" si="2"/>
        <v>5.139999999999997</v>
      </c>
      <c r="B31" s="139" t="s">
        <v>23</v>
      </c>
      <c r="C31" s="102" t="s">
        <v>79</v>
      </c>
      <c r="D31" s="84" t="s">
        <v>7</v>
      </c>
      <c r="E31" s="105">
        <v>5</v>
      </c>
      <c r="F31" s="103">
        <f t="shared" si="0"/>
        <v>0.35486111111111102</v>
      </c>
      <c r="H31" s="36"/>
    </row>
    <row r="32" spans="1:254" x14ac:dyDescent="0.4">
      <c r="A32" s="114">
        <f>A30+0.01</f>
        <v>5.139999999999997</v>
      </c>
      <c r="B32" s="71"/>
      <c r="C32" s="84" t="s">
        <v>39</v>
      </c>
      <c r="D32" s="84"/>
      <c r="E32" s="105"/>
      <c r="F32" s="103">
        <f t="shared" si="0"/>
        <v>0.35833333333333323</v>
      </c>
      <c r="H32" s="36"/>
    </row>
    <row r="33" spans="1:10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0.35833333333333323</v>
      </c>
      <c r="H33" s="36">
        <v>3.4722222222222225E-3</v>
      </c>
    </row>
    <row r="34" spans="1:10" x14ac:dyDescent="0.4">
      <c r="A34" s="106">
        <f t="shared" ref="A34:A40" si="3">A33+0.001</f>
        <v>5.1419999999999977</v>
      </c>
      <c r="B34" s="71" t="s">
        <v>14</v>
      </c>
      <c r="C34" s="102" t="s">
        <v>70</v>
      </c>
      <c r="D34" s="84" t="s">
        <v>25</v>
      </c>
      <c r="E34" s="107">
        <v>10</v>
      </c>
      <c r="F34" s="103">
        <f t="shared" si="0"/>
        <v>0.36180555555555544</v>
      </c>
      <c r="H34" s="36">
        <v>3.4722222222222225E-3</v>
      </c>
      <c r="J34" s="75"/>
    </row>
    <row r="35" spans="1:10" x14ac:dyDescent="0.4">
      <c r="A35" s="137">
        <f t="shared" si="3"/>
        <v>5.142999999999998</v>
      </c>
      <c r="B35" s="138" t="s">
        <v>14</v>
      </c>
      <c r="C35" s="133" t="s">
        <v>26</v>
      </c>
      <c r="D35" s="134" t="s">
        <v>27</v>
      </c>
      <c r="E35" s="135">
        <v>0</v>
      </c>
      <c r="F35" s="136">
        <f t="shared" si="0"/>
        <v>0.36874999999999986</v>
      </c>
      <c r="H35" s="36">
        <v>3.4722222222222225E-3</v>
      </c>
    </row>
    <row r="36" spans="1:10" x14ac:dyDescent="0.4">
      <c r="A36" s="106">
        <f t="shared" si="3"/>
        <v>5.1439999999999984</v>
      </c>
      <c r="B36" s="138" t="s">
        <v>23</v>
      </c>
      <c r="C36" s="133" t="s">
        <v>66</v>
      </c>
      <c r="D36" s="134" t="s">
        <v>65</v>
      </c>
      <c r="E36" s="135">
        <v>5</v>
      </c>
      <c r="F36" s="136">
        <f t="shared" si="0"/>
        <v>0.36874999999999986</v>
      </c>
      <c r="H36" s="36"/>
    </row>
    <row r="37" spans="1:10" x14ac:dyDescent="0.4">
      <c r="A37" s="106">
        <f t="shared" si="3"/>
        <v>5.1449999999999987</v>
      </c>
      <c r="B37" s="138" t="s">
        <v>14</v>
      </c>
      <c r="C37" s="133" t="s">
        <v>71</v>
      </c>
      <c r="D37" s="134" t="s">
        <v>72</v>
      </c>
      <c r="E37" s="135">
        <v>5</v>
      </c>
      <c r="F37" s="136">
        <f t="shared" si="0"/>
        <v>0.37222222222222207</v>
      </c>
      <c r="H37" s="36"/>
    </row>
    <row r="38" spans="1:10" x14ac:dyDescent="0.4">
      <c r="A38" s="106">
        <f t="shared" si="3"/>
        <v>5.145999999999999</v>
      </c>
      <c r="B38" s="138" t="s">
        <v>14</v>
      </c>
      <c r="C38" s="133" t="s">
        <v>73</v>
      </c>
      <c r="D38" s="134" t="s">
        <v>58</v>
      </c>
      <c r="E38" s="135">
        <v>5</v>
      </c>
      <c r="F38" s="136">
        <f t="shared" si="0"/>
        <v>0.37569444444444428</v>
      </c>
      <c r="H38" s="36"/>
    </row>
    <row r="39" spans="1:10" x14ac:dyDescent="0.4">
      <c r="A39" s="106">
        <f t="shared" si="3"/>
        <v>5.1469999999999994</v>
      </c>
      <c r="B39" s="138" t="s">
        <v>14</v>
      </c>
      <c r="C39" s="133" t="s">
        <v>74</v>
      </c>
      <c r="D39" s="134" t="s">
        <v>75</v>
      </c>
      <c r="E39" s="135">
        <v>5</v>
      </c>
      <c r="F39" s="136">
        <f t="shared" si="0"/>
        <v>0.37916666666666649</v>
      </c>
      <c r="H39" s="36"/>
    </row>
    <row r="40" spans="1:10" x14ac:dyDescent="0.4">
      <c r="A40" s="106">
        <f t="shared" si="3"/>
        <v>5.1479999999999997</v>
      </c>
      <c r="B40" s="138" t="s">
        <v>23</v>
      </c>
      <c r="C40" s="133" t="s">
        <v>76</v>
      </c>
      <c r="D40" s="134" t="s">
        <v>36</v>
      </c>
      <c r="E40" s="135">
        <v>10</v>
      </c>
      <c r="F40" s="136">
        <f t="shared" si="0"/>
        <v>0.3826388888888887</v>
      </c>
      <c r="H40" s="36"/>
    </row>
    <row r="41" spans="1:10" ht="15" customHeight="1" x14ac:dyDescent="0.4">
      <c r="A41" s="101">
        <v>5.2</v>
      </c>
      <c r="B41" s="71"/>
      <c r="C41" s="84" t="s">
        <v>40</v>
      </c>
      <c r="D41" s="84"/>
      <c r="E41" s="105"/>
      <c r="F41" s="136">
        <f t="shared" si="0"/>
        <v>0.38958333333333311</v>
      </c>
      <c r="H41" s="36"/>
    </row>
    <row r="42" spans="1:10" ht="15" customHeight="1" x14ac:dyDescent="0.4">
      <c r="A42" s="101">
        <f>A44+0.01</f>
        <v>5.2299999999999995</v>
      </c>
      <c r="B42" s="72" t="s">
        <v>14</v>
      </c>
      <c r="C42" s="83" t="s">
        <v>54</v>
      </c>
      <c r="D42" s="84" t="s">
        <v>36</v>
      </c>
      <c r="E42" s="105">
        <v>5</v>
      </c>
      <c r="F42" s="136">
        <f t="shared" si="0"/>
        <v>0.38958333333333311</v>
      </c>
      <c r="H42" s="36"/>
    </row>
    <row r="43" spans="1:10" x14ac:dyDescent="0.4">
      <c r="A43" s="101">
        <f>A41+0.01</f>
        <v>5.21</v>
      </c>
      <c r="B43" s="71" t="s">
        <v>14</v>
      </c>
      <c r="C43" s="102" t="s">
        <v>51</v>
      </c>
      <c r="D43" s="84" t="s">
        <v>52</v>
      </c>
      <c r="E43" s="105">
        <v>5</v>
      </c>
      <c r="F43" s="136">
        <f t="shared" si="0"/>
        <v>0.39305555555555532</v>
      </c>
      <c r="H43" s="36">
        <v>3.4722222222222225E-3</v>
      </c>
      <c r="J43" s="75"/>
    </row>
    <row r="44" spans="1:10" x14ac:dyDescent="0.4">
      <c r="A44" s="101">
        <f t="shared" ref="A44:A54" si="4">A43+0.01</f>
        <v>5.22</v>
      </c>
      <c r="B44" s="72" t="s">
        <v>14</v>
      </c>
      <c r="C44" s="83" t="s">
        <v>53</v>
      </c>
      <c r="D44" s="84" t="s">
        <v>58</v>
      </c>
      <c r="E44" s="105">
        <v>5</v>
      </c>
      <c r="F44" s="136">
        <f t="shared" si="0"/>
        <v>0.39652777777777753</v>
      </c>
      <c r="H44" s="36">
        <v>3.4722222222222225E-3</v>
      </c>
    </row>
    <row r="45" spans="1:10" x14ac:dyDescent="0.4">
      <c r="A45" s="101">
        <f>A42+0.01</f>
        <v>5.2399999999999993</v>
      </c>
      <c r="B45" s="72" t="s">
        <v>14</v>
      </c>
      <c r="C45" s="83" t="s">
        <v>55</v>
      </c>
      <c r="D45" s="84" t="s">
        <v>45</v>
      </c>
      <c r="E45" s="105">
        <v>5</v>
      </c>
      <c r="F45" s="136">
        <f t="shared" si="0"/>
        <v>0.39999999999999974</v>
      </c>
      <c r="H45" s="36"/>
    </row>
    <row r="46" spans="1:10" x14ac:dyDescent="0.4">
      <c r="A46" s="101">
        <f t="shared" si="4"/>
        <v>5.2499999999999991</v>
      </c>
      <c r="B46" s="72" t="s">
        <v>14</v>
      </c>
      <c r="C46" s="83" t="s">
        <v>56</v>
      </c>
      <c r="D46" s="84" t="s">
        <v>44</v>
      </c>
      <c r="E46" s="105">
        <v>5</v>
      </c>
      <c r="F46" s="136">
        <f t="shared" si="0"/>
        <v>0.40347222222222195</v>
      </c>
      <c r="H46" s="36"/>
    </row>
    <row r="47" spans="1:10" ht="15" customHeight="1" x14ac:dyDescent="0.4">
      <c r="A47" s="101">
        <v>5.3</v>
      </c>
      <c r="B47" s="71"/>
      <c r="C47" s="84" t="s">
        <v>41</v>
      </c>
      <c r="D47" s="84"/>
      <c r="E47" s="105"/>
      <c r="F47" s="136">
        <f t="shared" si="0"/>
        <v>0.40694444444444416</v>
      </c>
      <c r="H47" s="36"/>
    </row>
    <row r="48" spans="1:10" ht="21" x14ac:dyDescent="0.4">
      <c r="A48" s="101">
        <v>5.33</v>
      </c>
      <c r="B48" s="72" t="s">
        <v>14</v>
      </c>
      <c r="C48" s="83" t="s">
        <v>43</v>
      </c>
      <c r="D48" s="84" t="s">
        <v>57</v>
      </c>
      <c r="E48" s="108">
        <v>5</v>
      </c>
      <c r="F48" s="136">
        <f t="shared" si="0"/>
        <v>0.40694444444444416</v>
      </c>
      <c r="H48" s="36"/>
      <c r="J48" s="75"/>
    </row>
    <row r="49" spans="1:254" ht="15" customHeight="1" x14ac:dyDescent="0.4">
      <c r="A49" s="101">
        <v>5.4</v>
      </c>
      <c r="B49" s="71"/>
      <c r="C49" s="84" t="s">
        <v>42</v>
      </c>
      <c r="D49" s="84"/>
      <c r="E49" s="105"/>
      <c r="F49" s="136">
        <f t="shared" si="0"/>
        <v>0.41041666666666637</v>
      </c>
      <c r="H49" s="36"/>
    </row>
    <row r="50" spans="1:254" x14ac:dyDescent="0.4">
      <c r="A50" s="109">
        <f t="shared" si="4"/>
        <v>5.41</v>
      </c>
      <c r="B50" s="90" t="s">
        <v>11</v>
      </c>
      <c r="C50" s="110" t="s">
        <v>28</v>
      </c>
      <c r="D50" s="111" t="s">
        <v>37</v>
      </c>
      <c r="E50" s="112">
        <v>0</v>
      </c>
      <c r="F50" s="113">
        <f t="shared" si="0"/>
        <v>0.41041666666666637</v>
      </c>
      <c r="H50" s="36">
        <v>2.0833333333333333E-3</v>
      </c>
    </row>
    <row r="51" spans="1:254" x14ac:dyDescent="0.4">
      <c r="A51" s="109">
        <f t="shared" si="4"/>
        <v>5.42</v>
      </c>
      <c r="B51" s="90" t="s">
        <v>11</v>
      </c>
      <c r="C51" s="110" t="s">
        <v>46</v>
      </c>
      <c r="D51" s="111" t="s">
        <v>49</v>
      </c>
      <c r="E51" s="112">
        <v>0</v>
      </c>
      <c r="F51" s="113">
        <f t="shared" si="0"/>
        <v>0.41041666666666637</v>
      </c>
      <c r="H51" s="36"/>
    </row>
    <row r="52" spans="1:254" x14ac:dyDescent="0.4">
      <c r="A52" s="109">
        <f t="shared" si="4"/>
        <v>5.43</v>
      </c>
      <c r="B52" s="90" t="s">
        <v>11</v>
      </c>
      <c r="C52" s="110" t="s">
        <v>47</v>
      </c>
      <c r="D52" s="111" t="s">
        <v>49</v>
      </c>
      <c r="E52" s="112">
        <v>0</v>
      </c>
      <c r="F52" s="113">
        <f t="shared" si="0"/>
        <v>0.41041666666666637</v>
      </c>
      <c r="H52" s="36"/>
    </row>
    <row r="53" spans="1:254" x14ac:dyDescent="0.4">
      <c r="A53" s="109">
        <f t="shared" si="4"/>
        <v>5.4399999999999995</v>
      </c>
      <c r="B53" s="90" t="s">
        <v>11</v>
      </c>
      <c r="C53" s="110" t="s">
        <v>48</v>
      </c>
      <c r="D53" s="111" t="s">
        <v>49</v>
      </c>
      <c r="E53" s="112">
        <v>0</v>
      </c>
      <c r="F53" s="113">
        <f t="shared" si="0"/>
        <v>0.41041666666666637</v>
      </c>
      <c r="H53" s="96"/>
    </row>
    <row r="54" spans="1:254" s="100" customFormat="1" x14ac:dyDescent="0.4">
      <c r="A54" s="109">
        <f t="shared" si="4"/>
        <v>5.4499999999999993</v>
      </c>
      <c r="B54" s="90" t="s">
        <v>11</v>
      </c>
      <c r="C54" s="124" t="s">
        <v>60</v>
      </c>
      <c r="D54" s="111" t="s">
        <v>49</v>
      </c>
      <c r="E54" s="112">
        <v>0</v>
      </c>
      <c r="F54" s="113">
        <f t="shared" si="0"/>
        <v>0.41041666666666637</v>
      </c>
      <c r="G54" s="104"/>
      <c r="H54" s="99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/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  <c r="DT54" s="98"/>
      <c r="DU54" s="98"/>
      <c r="DV54" s="98"/>
      <c r="DW54" s="98"/>
      <c r="DX54" s="98"/>
      <c r="DY54" s="98"/>
      <c r="DZ54" s="98"/>
      <c r="EA54" s="98"/>
      <c r="EB54" s="98"/>
      <c r="EC54" s="98"/>
      <c r="ED54" s="98"/>
      <c r="EE54" s="98"/>
      <c r="EF54" s="98"/>
      <c r="EG54" s="98"/>
      <c r="EH54" s="98"/>
      <c r="EI54" s="98"/>
      <c r="EJ54" s="98"/>
      <c r="EK54" s="98"/>
      <c r="EL54" s="98"/>
      <c r="EM54" s="98"/>
      <c r="EN54" s="98"/>
      <c r="EO54" s="98"/>
      <c r="EP54" s="98"/>
      <c r="EQ54" s="98"/>
      <c r="ER54" s="98"/>
      <c r="ES54" s="98"/>
      <c r="ET54" s="98"/>
      <c r="EU54" s="98"/>
      <c r="EV54" s="98"/>
      <c r="EW54" s="98"/>
      <c r="EX54" s="98"/>
      <c r="EY54" s="98"/>
      <c r="EZ54" s="98"/>
      <c r="FA54" s="98"/>
      <c r="FB54" s="98"/>
      <c r="FC54" s="98"/>
      <c r="FD54" s="98"/>
      <c r="FE54" s="98"/>
      <c r="FF54" s="98"/>
      <c r="FG54" s="98"/>
      <c r="FH54" s="98"/>
      <c r="FI54" s="98"/>
      <c r="FJ54" s="98"/>
      <c r="FK54" s="98"/>
      <c r="FL54" s="98"/>
      <c r="FM54" s="98"/>
      <c r="FN54" s="98"/>
      <c r="FO54" s="98"/>
      <c r="FP54" s="98"/>
      <c r="FQ54" s="98"/>
      <c r="FR54" s="98"/>
      <c r="FS54" s="98"/>
      <c r="FT54" s="98"/>
      <c r="FU54" s="98"/>
      <c r="FV54" s="98"/>
      <c r="FW54" s="98"/>
      <c r="FX54" s="98"/>
      <c r="FY54" s="98"/>
      <c r="FZ54" s="98"/>
      <c r="GA54" s="98"/>
      <c r="GB54" s="98"/>
      <c r="GC54" s="98"/>
      <c r="GD54" s="98"/>
      <c r="GE54" s="98"/>
      <c r="GF54" s="98"/>
      <c r="GG54" s="98"/>
      <c r="GH54" s="98"/>
      <c r="GI54" s="98"/>
      <c r="GJ54" s="98"/>
      <c r="GK54" s="98"/>
      <c r="GL54" s="98"/>
      <c r="GM54" s="98"/>
      <c r="GN54" s="98"/>
      <c r="GO54" s="98"/>
      <c r="GP54" s="98"/>
      <c r="GQ54" s="98"/>
      <c r="GR54" s="98"/>
      <c r="GS54" s="98"/>
      <c r="GT54" s="98"/>
      <c r="GU54" s="98"/>
      <c r="GV54" s="98"/>
      <c r="GW54" s="98"/>
      <c r="GX54" s="98"/>
      <c r="GY54" s="98"/>
      <c r="GZ54" s="98"/>
      <c r="HA54" s="98"/>
      <c r="HB54" s="98"/>
      <c r="HC54" s="98"/>
      <c r="HD54" s="98"/>
      <c r="HE54" s="98"/>
      <c r="HF54" s="98"/>
      <c r="HG54" s="98"/>
      <c r="HH54" s="98"/>
      <c r="HI54" s="98"/>
      <c r="HJ54" s="98"/>
      <c r="HK54" s="98"/>
      <c r="HL54" s="98"/>
      <c r="HM54" s="98"/>
      <c r="HN54" s="98"/>
      <c r="HO54" s="98"/>
      <c r="HP54" s="98"/>
      <c r="HQ54" s="98"/>
      <c r="HR54" s="98"/>
      <c r="HS54" s="98"/>
      <c r="HT54" s="98"/>
      <c r="HU54" s="98"/>
      <c r="HV54" s="98"/>
      <c r="HW54" s="98"/>
      <c r="HX54" s="98"/>
      <c r="HY54" s="98"/>
      <c r="HZ54" s="98"/>
      <c r="IA54" s="98"/>
      <c r="IB54" s="98"/>
      <c r="IC54" s="98"/>
      <c r="ID54" s="98"/>
      <c r="IE54" s="98"/>
      <c r="IF54" s="98"/>
      <c r="IG54" s="98"/>
      <c r="IH54" s="98"/>
      <c r="II54" s="98"/>
      <c r="IJ54" s="98"/>
      <c r="IK54" s="98"/>
      <c r="IL54" s="98"/>
      <c r="IM54" s="98"/>
      <c r="IN54" s="98"/>
      <c r="IO54" s="98"/>
      <c r="IP54" s="98"/>
      <c r="IQ54" s="98"/>
      <c r="IR54" s="98"/>
      <c r="IS54" s="98"/>
      <c r="IT54" s="98"/>
    </row>
    <row r="55" spans="1:254" ht="14.25" customHeight="1" x14ac:dyDescent="0.4">
      <c r="A55" s="101">
        <f>A49+0.1</f>
        <v>5.5</v>
      </c>
      <c r="B55" s="71" t="s">
        <v>14</v>
      </c>
      <c r="C55" s="84" t="s">
        <v>29</v>
      </c>
      <c r="D55" s="84" t="s">
        <v>7</v>
      </c>
      <c r="E55" s="105">
        <v>3</v>
      </c>
      <c r="F55" s="103">
        <f t="shared" si="0"/>
        <v>0.41041666666666637</v>
      </c>
      <c r="H55" s="97">
        <v>2.0833333333333333E-3</v>
      </c>
      <c r="J55" s="75"/>
    </row>
    <row r="56" spans="1:254" ht="21.75" customHeight="1" x14ac:dyDescent="0.4">
      <c r="A56" s="129"/>
      <c r="B56" s="130"/>
      <c r="C56" s="131"/>
      <c r="D56" s="131"/>
      <c r="E56" s="132"/>
      <c r="F56" s="103">
        <f t="shared" si="0"/>
        <v>0.4124999999999997</v>
      </c>
      <c r="H56" s="13"/>
    </row>
    <row r="57" spans="1:254" x14ac:dyDescent="0.4">
      <c r="A57" s="85"/>
      <c r="B57" s="79"/>
      <c r="C57" s="89"/>
      <c r="D57" s="86"/>
      <c r="E57" s="87"/>
      <c r="F57" s="88"/>
      <c r="H57" s="13"/>
    </row>
    <row r="58" spans="1:254" x14ac:dyDescent="0.4">
      <c r="A58" s="143"/>
      <c r="B58" s="73" t="s">
        <v>23</v>
      </c>
      <c r="C58" s="74" t="s">
        <v>30</v>
      </c>
      <c r="D58" s="80" t="s">
        <v>7</v>
      </c>
      <c r="E58" s="81"/>
      <c r="F58" s="82" t="s">
        <v>35</v>
      </c>
      <c r="H58" s="43"/>
    </row>
    <row r="59" spans="1:254" x14ac:dyDescent="0.4">
      <c r="A59" s="44"/>
      <c r="B59" s="45"/>
      <c r="C59" s="42"/>
      <c r="D59" s="42"/>
      <c r="E59" s="46"/>
      <c r="F59" s="47"/>
      <c r="H59" s="48"/>
    </row>
    <row r="60" spans="1:254" x14ac:dyDescent="0.4">
      <c r="A60" s="49" t="s">
        <v>2</v>
      </c>
      <c r="B60" s="45" t="s">
        <v>2</v>
      </c>
      <c r="C60" s="42" t="s">
        <v>31</v>
      </c>
      <c r="D60" s="42"/>
      <c r="E60" s="46" t="s">
        <v>2</v>
      </c>
      <c r="F60" s="47" t="s">
        <v>2</v>
      </c>
      <c r="H60" s="50" t="s">
        <v>2</v>
      </c>
    </row>
    <row r="61" spans="1:254" x14ac:dyDescent="0.4">
      <c r="A61" s="45"/>
      <c r="B61" s="51"/>
      <c r="C61" s="42" t="s">
        <v>32</v>
      </c>
      <c r="D61" s="52"/>
      <c r="E61" s="53"/>
      <c r="F61" s="54"/>
      <c r="H61" s="55"/>
    </row>
    <row r="62" spans="1:254" x14ac:dyDescent="0.4">
      <c r="A62" s="45"/>
      <c r="B62" s="56"/>
      <c r="C62" s="57"/>
      <c r="D62" s="58"/>
      <c r="E62" s="59"/>
      <c r="F62" s="60"/>
      <c r="H62" s="61"/>
    </row>
    <row r="63" spans="1:254" x14ac:dyDescent="0.4">
      <c r="A63" s="62"/>
      <c r="B63" s="63"/>
      <c r="C63" s="64"/>
    </row>
    <row r="64" spans="1:254" x14ac:dyDescent="0.4">
      <c r="A64" s="62"/>
      <c r="B64" s="63"/>
      <c r="C64" s="69"/>
      <c r="D64" s="69"/>
    </row>
    <row r="65" spans="1:4" x14ac:dyDescent="0.4">
      <c r="A65" s="62"/>
      <c r="B65" s="63"/>
      <c r="C65" s="70"/>
      <c r="D65" s="69"/>
    </row>
    <row r="66" spans="1:4" x14ac:dyDescent="0.4">
      <c r="D66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Jason D</cp:lastModifiedBy>
  <cp:revision>54</cp:revision>
  <cp:lastPrinted>2012-06-10T14:17:47Z</cp:lastPrinted>
  <dcterms:created xsi:type="dcterms:W3CDTF">2000-02-17T15:16:37Z</dcterms:created>
  <dcterms:modified xsi:type="dcterms:W3CDTF">2015-10-26T19:26:34Z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