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_dambrosia\Documents\IEEE\802\Meetings\Plenaries\15_07\"/>
    </mc:Choice>
  </mc:AlternateContent>
  <bookViews>
    <workbookView xWindow="0" yWindow="0" windowWidth="23040" windowHeight="9408"/>
  </bookViews>
  <sheets>
    <sheet name="EC_Opening_Agenda" sheetId="1" r:id="rId1"/>
  </sheets>
  <definedNames>
    <definedName name="Excel_BuiltIn_Print_Area_1_1">EC_Opening_Agenda!$A$1:$F$58</definedName>
    <definedName name="_xlnm.Print_Area" localSheetId="0">EC_Opening_Agenda!$A$1:$F$59</definedName>
    <definedName name="Print_Area_MI">EC_Opening_Agenda!$A$1:$E$40</definedName>
    <definedName name="PRINT_AREA_MI_1">EC_Opening_Agenda!$A$1:$E$40</definedName>
  </definedNames>
  <calcPr calcId="152511" concurrentCalc="0"/>
</workbook>
</file>

<file path=xl/calcChain.xml><?xml version="1.0" encoding="utf-8"?>
<calcChain xmlns="http://schemas.openxmlformats.org/spreadsheetml/2006/main">
  <c r="F37" i="1" l="1"/>
  <c r="A37" i="1"/>
  <c r="F9" i="1"/>
  <c r="F10" i="1"/>
  <c r="F11" i="1"/>
  <c r="F12" i="1"/>
  <c r="F13" i="1"/>
  <c r="F14" i="1"/>
  <c r="F15" i="1"/>
  <c r="F16" i="1"/>
  <c r="F17" i="1"/>
  <c r="F19" i="1"/>
  <c r="F20" i="1"/>
  <c r="F21" i="1"/>
  <c r="F18" i="1"/>
  <c r="F22" i="1"/>
  <c r="F23" i="1"/>
  <c r="F24" i="1"/>
  <c r="F25" i="1"/>
  <c r="F26" i="1"/>
  <c r="F27" i="1"/>
  <c r="F28" i="1"/>
  <c r="F29" i="1"/>
  <c r="F30" i="1"/>
  <c r="F31" i="1"/>
  <c r="F32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F33" i="1"/>
  <c r="F34" i="1"/>
  <c r="F35" i="1"/>
  <c r="F36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A17" i="1"/>
  <c r="A18" i="1"/>
  <c r="A47" i="1"/>
  <c r="A40" i="1"/>
  <c r="A41" i="1"/>
  <c r="A39" i="1"/>
  <c r="A42" i="1"/>
  <c r="A43" i="1"/>
  <c r="A11" i="1"/>
  <c r="A12" i="1"/>
  <c r="A52" i="1"/>
  <c r="A48" i="1"/>
  <c r="A49" i="1"/>
  <c r="A50" i="1"/>
  <c r="A51" i="1"/>
</calcChain>
</file>

<file path=xl/sharedStrings.xml><?xml version="1.0" encoding="utf-8"?>
<sst xmlns="http://schemas.openxmlformats.org/spreadsheetml/2006/main" count="142" uniqueCount="76">
  <si>
    <t>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</si>
  <si>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</si>
  <si>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</si>
  <si>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</si>
  <si>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</si>
  <si>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</si>
  <si>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</si>
  <si>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</si>
  <si>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</si>
  <si>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</si>
  <si>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</si>
  <si>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</si>
  <si>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</si>
  <si>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</si>
  <si>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</si>
  <si>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</si>
  <si>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</si>
  <si>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</si>
  <si>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</si>
  <si>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</si>
  <si>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</si>
  <si>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</si>
  <si>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</si>
  <si>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</si>
  <si>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</si>
  <si>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</si>
  <si>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</si>
  <si>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</si>
  <si>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</si>
  <si>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</si>
  <si>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</si>
  <si>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</si>
  <si>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</si>
  <si>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Fee Waivers: Staff and Invited Guest TBD</t>
  </si>
  <si>
    <t>D'Ambrosia</t>
  </si>
  <si>
    <t>10:30AM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</si>
  <si>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</si>
  <si>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</si>
  <si>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</si>
  <si>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</si>
  <si>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</si>
  <si>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</si>
  <si>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</si>
  <si>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3GPP Status Report</t>
  </si>
  <si>
    <t>Lynch</t>
  </si>
  <si>
    <t>Heile</t>
  </si>
  <si>
    <t>Get IEEE 802 Update</t>
  </si>
  <si>
    <t>IEEE-SA PR and Mktg Tracking Reports</t>
  </si>
  <si>
    <t>IEEE-SA Active Standards Report</t>
  </si>
  <si>
    <t>Kim</t>
  </si>
  <si>
    <t>Zuniga</t>
  </si>
  <si>
    <t>Privacy Recommendation ECSG Update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</si>
  <si>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</si>
  <si>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</si>
  <si>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</si>
  <si>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</si>
  <si>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</si>
  <si>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</si>
  <si>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</si>
  <si>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Nikolich / Shellhammer</t>
  </si>
  <si>
    <t>Parsons</t>
  </si>
  <si>
    <t>Tutorial Schedule / 802C PAR Discussion Meeting</t>
  </si>
  <si>
    <t>Review 802 Task Force Agenda</t>
  </si>
  <si>
    <t>IEEE-SA Global Activities Report</t>
  </si>
  <si>
    <t>Chair's Announcements</t>
  </si>
  <si>
    <t>EC Affiliation Update</t>
  </si>
  <si>
    <t>Monday 8:00AM -9:30AM (Exploratory)</t>
  </si>
  <si>
    <t>Future venues</t>
  </si>
  <si>
    <t>r00</t>
  </si>
  <si>
    <t>Action Item Recap (Mar Plenary,  EC June Teleconference)</t>
  </si>
  <si>
    <t>Indemnification</t>
  </si>
  <si>
    <t>Marks</t>
  </si>
  <si>
    <t>Status Update - Get802</t>
  </si>
  <si>
    <t>APPROVE Motion: Approve  minutes of Mar 2015 Opening Meeting</t>
  </si>
  <si>
    <t>APPROVE Motion: Approve  minutes of Mar Closing Meeting</t>
  </si>
  <si>
    <t>APPROVE Motion: Approve  minutes of Jun conference call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</si>
</sst>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  <numFmt numFmtId="169" formatCode="0.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40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166" fontId="20" fillId="0" borderId="15" xfId="0" applyNumberFormat="1" applyFont="1" applyBorder="1" applyAlignment="1" applyProtection="1">
      <alignment horizontal="right" vertical="top"/>
    </xf>
    <xf numFmtId="164" fontId="0" fillId="23" borderId="11" xfId="0" applyFill="1" applyBorder="1" applyAlignment="1">
      <alignment vertical="top"/>
    </xf>
    <xf numFmtId="166" fontId="20" fillId="23" borderId="11" xfId="0" applyNumberFormat="1" applyFont="1" applyFill="1" applyBorder="1" applyAlignment="1" applyProtection="1">
      <alignment horizontal="right" vertical="top"/>
    </xf>
    <xf numFmtId="164" fontId="0" fillId="23" borderId="11" xfId="0" applyFill="1" applyBorder="1"/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64" fontId="0" fillId="23" borderId="17" xfId="0" applyFill="1" applyBorder="1" applyAlignment="1">
      <alignment vertical="top"/>
    </xf>
    <xf numFmtId="1" fontId="20" fillId="0" borderId="11" xfId="0" applyNumberFormat="1" applyFont="1" applyBorder="1" applyAlignment="1" applyProtection="1">
      <alignment horizontal="right" vertical="top"/>
    </xf>
    <xf numFmtId="168" fontId="20" fillId="0" borderId="11" xfId="0" applyNumberFormat="1" applyFont="1" applyFill="1" applyBorder="1" applyAlignment="1" applyProtection="1">
      <alignment horizontal="left" vertical="top"/>
    </xf>
    <xf numFmtId="1" fontId="24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Fill="1" applyBorder="1" applyAlignment="1" applyProtection="1">
      <alignment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8" fontId="20" fillId="19" borderId="10" xfId="0" applyNumberFormat="1" applyFont="1" applyFill="1" applyBorder="1" applyAlignment="1" applyProtection="1">
      <alignment horizontal="left" vertical="top"/>
    </xf>
    <xf numFmtId="165" fontId="20" fillId="23" borderId="10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8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169" fontId="20" fillId="22" borderId="11" xfId="0" applyNumberFormat="1" applyFont="1" applyFill="1" applyBorder="1" applyAlignment="1" applyProtection="1">
      <alignment horizontal="left" vertical="top" indent="1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8" fontId="20" fillId="23" borderId="11" xfId="0" applyNumberFormat="1" applyFont="1" applyFill="1" applyBorder="1" applyAlignment="1" applyProtection="1">
      <alignment horizontal="left" vertical="top"/>
    </xf>
    <xf numFmtId="164" fontId="20" fillId="23" borderId="11" xfId="0" applyFont="1" applyFill="1" applyBorder="1" applyAlignment="1">
      <alignment vertical="top"/>
    </xf>
    <xf numFmtId="164" fontId="20" fillId="19" borderId="0" xfId="0" applyFont="1" applyFill="1" applyBorder="1" applyAlignment="1">
      <alignment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abSelected="1" zoomScaleNormal="100" workbookViewId="0">
      <selection activeCell="C13" sqref="C13"/>
    </sheetView>
  </sheetViews>
  <sheetFormatPr defaultRowHeight="15.6" x14ac:dyDescent="0.3"/>
  <cols>
    <col min="1" max="1" width="3.9140625" style="7" customWidth="1"/>
    <col min="2" max="2" width="3" style="7" customWidth="1"/>
    <col min="3" max="3" width="45.4140625" style="65" customWidth="1"/>
    <col min="4" max="4" width="8.9140625" style="65" customWidth="1"/>
    <col min="5" max="5" width="3" style="66" customWidth="1"/>
    <col min="6" max="6" width="6.08203125" style="67" customWidth="1"/>
    <col min="7" max="7" width="3.58203125" style="7" customWidth="1"/>
    <col min="8" max="8" width="3" style="68" hidden="1" customWidth="1"/>
    <col min="9" max="9" width="3.9140625" style="7" hidden="1" customWidth="1"/>
    <col min="10" max="10" width="39.58203125" style="7" customWidth="1"/>
    <col min="11" max="254" width="9.4140625" style="7" customWidth="1"/>
    <col min="255" max="1023" width="9.4140625" customWidth="1"/>
    <col min="1024" max="1024" width="8.83203125" customWidth="1"/>
  </cols>
  <sheetData>
    <row r="1" spans="1:10" x14ac:dyDescent="0.3">
      <c r="A1" s="1" t="s">
        <v>68</v>
      </c>
      <c r="B1" s="2"/>
      <c r="C1" s="3" t="s">
        <v>0</v>
      </c>
      <c r="D1" s="4"/>
      <c r="E1" s="5"/>
      <c r="F1" s="6"/>
      <c r="H1" s="8"/>
    </row>
    <row r="2" spans="1:10" x14ac:dyDescent="0.3">
      <c r="A2" s="2"/>
      <c r="B2" s="2"/>
      <c r="C2" s="3" t="s">
        <v>66</v>
      </c>
      <c r="D2" s="4"/>
      <c r="E2" s="5"/>
      <c r="F2" s="6"/>
      <c r="H2" s="8"/>
    </row>
    <row r="3" spans="1:10" x14ac:dyDescent="0.3">
      <c r="A3" s="2"/>
      <c r="B3" s="2"/>
      <c r="C3" s="3"/>
      <c r="D3" s="4"/>
      <c r="E3" s="5"/>
      <c r="F3" s="6"/>
      <c r="H3" s="8"/>
    </row>
    <row r="4" spans="1:10" x14ac:dyDescent="0.3">
      <c r="A4" s="9" t="s">
        <v>1</v>
      </c>
      <c r="B4" s="10" t="s">
        <v>2</v>
      </c>
      <c r="C4" s="4" t="s">
        <v>3</v>
      </c>
      <c r="D4" s="4"/>
      <c r="E4" s="11" t="s">
        <v>2</v>
      </c>
      <c r="F4" s="12" t="s">
        <v>2</v>
      </c>
      <c r="H4" s="13" t="s">
        <v>2</v>
      </c>
    </row>
    <row r="5" spans="1:10" x14ac:dyDescent="0.3">
      <c r="A5" s="14"/>
      <c r="B5" s="15"/>
      <c r="C5" s="16" t="s">
        <v>4</v>
      </c>
      <c r="D5" s="17"/>
      <c r="E5" s="18"/>
      <c r="F5" s="19"/>
      <c r="H5" s="20"/>
    </row>
    <row r="6" spans="1:10" x14ac:dyDescent="0.3">
      <c r="A6" s="21"/>
      <c r="B6" s="22"/>
      <c r="C6" s="23" t="s">
        <v>5</v>
      </c>
      <c r="D6" s="24"/>
      <c r="E6" s="25"/>
      <c r="F6" s="26"/>
      <c r="H6" s="27"/>
    </row>
    <row r="7" spans="1:10" x14ac:dyDescent="0.3">
      <c r="A7" s="28"/>
      <c r="B7" s="10"/>
      <c r="C7" s="29"/>
      <c r="D7" s="30"/>
      <c r="E7" s="31"/>
      <c r="F7" s="32"/>
      <c r="H7" s="33"/>
    </row>
    <row r="8" spans="1:10" x14ac:dyDescent="0.3">
      <c r="A8" s="34">
        <v>1</v>
      </c>
      <c r="B8" s="2"/>
      <c r="C8" s="29" t="s">
        <v>6</v>
      </c>
      <c r="D8" s="29" t="s">
        <v>7</v>
      </c>
      <c r="E8" s="35">
        <v>1</v>
      </c>
      <c r="F8" s="12">
        <v>0.33333333333333331</v>
      </c>
      <c r="H8" s="36">
        <v>6.9444444444444436E-4</v>
      </c>
    </row>
    <row r="9" spans="1:10" x14ac:dyDescent="0.3">
      <c r="A9" s="34">
        <v>2</v>
      </c>
      <c r="B9" s="2" t="s">
        <v>8</v>
      </c>
      <c r="C9" s="29" t="s">
        <v>9</v>
      </c>
      <c r="D9" s="29" t="s">
        <v>7</v>
      </c>
      <c r="E9" s="35">
        <v>5</v>
      </c>
      <c r="F9" s="12">
        <f t="shared" ref="F9:F53" si="0">F8+TIME(0,E8,0)</f>
        <v>0.33402777777777776</v>
      </c>
      <c r="H9" s="36">
        <v>6.9444444444444449E-3</v>
      </c>
    </row>
    <row r="10" spans="1:10" x14ac:dyDescent="0.3">
      <c r="A10" s="37">
        <v>3</v>
      </c>
      <c r="B10" s="21" t="s">
        <v>10</v>
      </c>
      <c r="C10" s="23" t="s">
        <v>73</v>
      </c>
      <c r="D10" s="23" t="s">
        <v>34</v>
      </c>
      <c r="E10" s="38">
        <v>0</v>
      </c>
      <c r="F10" s="91">
        <f t="shared" si="0"/>
        <v>0.33749999999999997</v>
      </c>
      <c r="H10" s="39">
        <v>0</v>
      </c>
    </row>
    <row r="11" spans="1:10" x14ac:dyDescent="0.3">
      <c r="A11" s="37">
        <f t="shared" ref="A11:A12" si="1">A10+0.01</f>
        <v>3.01</v>
      </c>
      <c r="B11" s="21" t="s">
        <v>10</v>
      </c>
      <c r="C11" s="23" t="s">
        <v>74</v>
      </c>
      <c r="D11" s="23" t="s">
        <v>34</v>
      </c>
      <c r="E11" s="38">
        <v>0</v>
      </c>
      <c r="F11" s="91">
        <f t="shared" si="0"/>
        <v>0.33749999999999997</v>
      </c>
      <c r="H11" s="39"/>
    </row>
    <row r="12" spans="1:10" x14ac:dyDescent="0.3">
      <c r="A12" s="37">
        <f t="shared" si="1"/>
        <v>3.0199999999999996</v>
      </c>
      <c r="B12" s="21" t="s">
        <v>10</v>
      </c>
      <c r="C12" s="23" t="s">
        <v>75</v>
      </c>
      <c r="D12" s="23" t="s">
        <v>34</v>
      </c>
      <c r="E12" s="38">
        <v>0</v>
      </c>
      <c r="F12" s="91">
        <f t="shared" si="0"/>
        <v>0.33749999999999997</v>
      </c>
      <c r="H12" s="39"/>
    </row>
    <row r="13" spans="1:10" x14ac:dyDescent="0.3">
      <c r="A13" s="77">
        <v>4</v>
      </c>
      <c r="B13" s="92" t="s">
        <v>14</v>
      </c>
      <c r="C13" s="93" t="s">
        <v>12</v>
      </c>
      <c r="D13" s="93" t="s">
        <v>7</v>
      </c>
      <c r="E13" s="94">
        <v>2</v>
      </c>
      <c r="F13" s="115">
        <f t="shared" si="0"/>
        <v>0.33749999999999997</v>
      </c>
      <c r="H13" s="39">
        <v>0</v>
      </c>
    </row>
    <row r="14" spans="1:10" x14ac:dyDescent="0.3">
      <c r="A14" s="125">
        <v>4.01</v>
      </c>
      <c r="B14" s="126" t="s">
        <v>10</v>
      </c>
      <c r="C14" s="127" t="s">
        <v>33</v>
      </c>
      <c r="D14" s="127" t="s">
        <v>7</v>
      </c>
      <c r="E14" s="128">
        <v>0</v>
      </c>
      <c r="F14" s="91">
        <f t="shared" si="0"/>
        <v>0.33888888888888885</v>
      </c>
      <c r="G14" s="40"/>
      <c r="H14" s="13">
        <v>1.3888888888888887E-3</v>
      </c>
    </row>
    <row r="15" spans="1:10" x14ac:dyDescent="0.3">
      <c r="A15" s="34"/>
      <c r="B15" s="2"/>
      <c r="C15" s="29"/>
      <c r="D15" s="29"/>
      <c r="E15" s="11">
        <v>0</v>
      </c>
      <c r="F15" s="12">
        <f t="shared" si="0"/>
        <v>0.33888888888888885</v>
      </c>
      <c r="H15" s="13">
        <v>0</v>
      </c>
      <c r="J15" s="76"/>
    </row>
    <row r="16" spans="1:10" x14ac:dyDescent="0.3">
      <c r="A16" s="34"/>
      <c r="B16" s="2"/>
      <c r="C16" s="29" t="s">
        <v>13</v>
      </c>
      <c r="D16" s="29"/>
      <c r="E16" s="11">
        <v>0</v>
      </c>
      <c r="F16" s="12">
        <f t="shared" si="0"/>
        <v>0.33888888888888885</v>
      </c>
      <c r="H16" s="13">
        <v>0</v>
      </c>
    </row>
    <row r="17" spans="1:254" x14ac:dyDescent="0.3">
      <c r="A17" s="77">
        <f>5</f>
        <v>5</v>
      </c>
      <c r="B17" s="2"/>
      <c r="C17" s="29" t="s">
        <v>38</v>
      </c>
      <c r="D17" s="29" t="s">
        <v>7</v>
      </c>
      <c r="E17" s="11">
        <v>0</v>
      </c>
      <c r="F17" s="12">
        <f t="shared" si="0"/>
        <v>0.33888888888888885</v>
      </c>
      <c r="H17" s="13"/>
    </row>
    <row r="18" spans="1:254" x14ac:dyDescent="0.3">
      <c r="A18" s="77">
        <f>A17+0.01</f>
        <v>5.01</v>
      </c>
      <c r="B18" s="92" t="s">
        <v>14</v>
      </c>
      <c r="C18" s="95" t="s">
        <v>64</v>
      </c>
      <c r="D18" s="93" t="s">
        <v>7</v>
      </c>
      <c r="E18" s="94">
        <v>3</v>
      </c>
      <c r="F18" s="12">
        <f>F21+TIME(0,E21,0)</f>
        <v>0.33888888888888885</v>
      </c>
      <c r="H18" s="39"/>
    </row>
    <row r="19" spans="1:254" x14ac:dyDescent="0.3">
      <c r="A19" s="37">
        <f t="shared" ref="A19:A31" si="2">A18+0.01</f>
        <v>5.0199999999999996</v>
      </c>
      <c r="B19" s="21" t="s">
        <v>11</v>
      </c>
      <c r="C19" s="78" t="s">
        <v>15</v>
      </c>
      <c r="D19" s="23" t="s">
        <v>7</v>
      </c>
      <c r="E19" s="38">
        <v>0</v>
      </c>
      <c r="F19" s="91">
        <f>F17+TIME(0,E17,0)</f>
        <v>0.33888888888888885</v>
      </c>
      <c r="H19" s="39">
        <v>0</v>
      </c>
    </row>
    <row r="20" spans="1:254" x14ac:dyDescent="0.3">
      <c r="A20" s="37">
        <f t="shared" si="2"/>
        <v>5.0299999999999994</v>
      </c>
      <c r="B20" s="21" t="s">
        <v>11</v>
      </c>
      <c r="C20" s="78" t="s">
        <v>16</v>
      </c>
      <c r="D20" s="23" t="s">
        <v>7</v>
      </c>
      <c r="E20" s="38">
        <v>0</v>
      </c>
      <c r="F20" s="91">
        <f t="shared" si="0"/>
        <v>0.33888888888888885</v>
      </c>
      <c r="H20" s="39">
        <v>0</v>
      </c>
    </row>
    <row r="21" spans="1:254" x14ac:dyDescent="0.3">
      <c r="A21" s="37">
        <f t="shared" si="2"/>
        <v>5.0399999999999991</v>
      </c>
      <c r="B21" s="21" t="s">
        <v>11</v>
      </c>
      <c r="C21" s="78" t="s">
        <v>17</v>
      </c>
      <c r="D21" s="23" t="s">
        <v>7</v>
      </c>
      <c r="E21" s="38">
        <v>0</v>
      </c>
      <c r="F21" s="91">
        <f t="shared" si="0"/>
        <v>0.33888888888888885</v>
      </c>
      <c r="H21" s="39">
        <v>0</v>
      </c>
    </row>
    <row r="22" spans="1:254" x14ac:dyDescent="0.3">
      <c r="A22" s="37">
        <f t="shared" si="2"/>
        <v>5.0499999999999989</v>
      </c>
      <c r="B22" s="21" t="s">
        <v>11</v>
      </c>
      <c r="C22" s="78" t="s">
        <v>65</v>
      </c>
      <c r="D22" s="23" t="s">
        <v>7</v>
      </c>
      <c r="E22" s="38">
        <v>0</v>
      </c>
      <c r="F22" s="91">
        <f>F18+TIME(0,E18,0)</f>
        <v>0.34097222222222218</v>
      </c>
      <c r="H22" s="39"/>
    </row>
    <row r="23" spans="1:254" s="41" customFormat="1" x14ac:dyDescent="0.3">
      <c r="A23" s="37">
        <f t="shared" si="2"/>
        <v>5.0599999999999987</v>
      </c>
      <c r="B23" s="21" t="s">
        <v>11</v>
      </c>
      <c r="C23" s="78" t="s">
        <v>61</v>
      </c>
      <c r="D23" s="23" t="s">
        <v>7</v>
      </c>
      <c r="E23" s="38">
        <v>0</v>
      </c>
      <c r="F23" s="91">
        <f t="shared" si="0"/>
        <v>0.34097222222222218</v>
      </c>
      <c r="G23" s="40"/>
      <c r="H23" s="39">
        <v>0</v>
      </c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</row>
    <row r="24" spans="1:254" x14ac:dyDescent="0.3">
      <c r="A24" s="37">
        <f t="shared" si="2"/>
        <v>5.0699999999999985</v>
      </c>
      <c r="B24" s="21" t="s">
        <v>11</v>
      </c>
      <c r="C24" s="78" t="s">
        <v>18</v>
      </c>
      <c r="D24" s="23" t="s">
        <v>7</v>
      </c>
      <c r="E24" s="38">
        <v>0</v>
      </c>
      <c r="F24" s="91">
        <f t="shared" si="0"/>
        <v>0.34097222222222218</v>
      </c>
      <c r="H24" s="39">
        <v>0</v>
      </c>
    </row>
    <row r="25" spans="1:254" x14ac:dyDescent="0.3">
      <c r="A25" s="37">
        <f t="shared" si="2"/>
        <v>5.0799999999999983</v>
      </c>
      <c r="B25" s="21" t="s">
        <v>11</v>
      </c>
      <c r="C25" s="116" t="s">
        <v>19</v>
      </c>
      <c r="D25" s="117" t="s">
        <v>7</v>
      </c>
      <c r="E25" s="118">
        <v>0</v>
      </c>
      <c r="F25" s="91">
        <f t="shared" si="0"/>
        <v>0.34097222222222218</v>
      </c>
      <c r="H25" s="39">
        <v>0</v>
      </c>
    </row>
    <row r="26" spans="1:254" x14ac:dyDescent="0.3">
      <c r="A26" s="37">
        <f t="shared" si="2"/>
        <v>5.0899999999999981</v>
      </c>
      <c r="B26" s="21" t="s">
        <v>11</v>
      </c>
      <c r="C26" s="119" t="s">
        <v>52</v>
      </c>
      <c r="D26" s="120" t="s">
        <v>7</v>
      </c>
      <c r="E26" s="121">
        <v>0</v>
      </c>
      <c r="F26" s="122">
        <f t="shared" si="0"/>
        <v>0.34097222222222218</v>
      </c>
      <c r="H26" s="39"/>
    </row>
    <row r="27" spans="1:254" x14ac:dyDescent="0.3">
      <c r="A27" s="37">
        <f t="shared" si="2"/>
        <v>5.0999999999999979</v>
      </c>
      <c r="B27" s="21" t="s">
        <v>11</v>
      </c>
      <c r="C27" s="110" t="s">
        <v>20</v>
      </c>
      <c r="D27" s="111" t="s">
        <v>7</v>
      </c>
      <c r="E27" s="123">
        <v>0</v>
      </c>
      <c r="F27" s="113">
        <f t="shared" si="0"/>
        <v>0.34097222222222218</v>
      </c>
      <c r="H27" s="36">
        <v>3.4722222222222225E-3</v>
      </c>
    </row>
    <row r="28" spans="1:254" ht="16.2" customHeight="1" x14ac:dyDescent="0.3">
      <c r="A28" s="77">
        <f t="shared" si="2"/>
        <v>5.1099999999999977</v>
      </c>
      <c r="B28" s="92" t="s">
        <v>14</v>
      </c>
      <c r="C28" s="133" t="s">
        <v>21</v>
      </c>
      <c r="D28" s="134" t="s">
        <v>7</v>
      </c>
      <c r="E28" s="135">
        <v>5</v>
      </c>
      <c r="F28" s="136">
        <f t="shared" si="0"/>
        <v>0.34097222222222218</v>
      </c>
      <c r="H28" s="36">
        <v>3.4722222222222225E-3</v>
      </c>
    </row>
    <row r="29" spans="1:254" x14ac:dyDescent="0.3">
      <c r="A29" s="77">
        <f t="shared" si="2"/>
        <v>5.1199999999999974</v>
      </c>
      <c r="B29" s="92" t="s">
        <v>14</v>
      </c>
      <c r="C29" s="102" t="s">
        <v>69</v>
      </c>
      <c r="D29" s="84" t="s">
        <v>7</v>
      </c>
      <c r="E29" s="105">
        <v>10</v>
      </c>
      <c r="F29" s="103">
        <f t="shared" si="0"/>
        <v>0.34444444444444439</v>
      </c>
      <c r="H29" s="36"/>
    </row>
    <row r="30" spans="1:254" x14ac:dyDescent="0.3">
      <c r="A30" s="77">
        <f t="shared" si="2"/>
        <v>5.1299999999999972</v>
      </c>
      <c r="B30" s="92" t="s">
        <v>14</v>
      </c>
      <c r="C30" s="102" t="s">
        <v>62</v>
      </c>
      <c r="D30" s="84" t="s">
        <v>7</v>
      </c>
      <c r="E30" s="105">
        <v>5</v>
      </c>
      <c r="F30" s="103">
        <f t="shared" si="0"/>
        <v>0.35138888888888881</v>
      </c>
      <c r="H30" s="36"/>
    </row>
    <row r="31" spans="1:254" x14ac:dyDescent="0.3">
      <c r="A31" s="77">
        <f t="shared" si="2"/>
        <v>5.139999999999997</v>
      </c>
      <c r="B31" s="139" t="s">
        <v>23</v>
      </c>
      <c r="C31" s="102" t="s">
        <v>70</v>
      </c>
      <c r="D31" s="84" t="s">
        <v>7</v>
      </c>
      <c r="E31" s="105">
        <v>5</v>
      </c>
      <c r="F31" s="103">
        <f t="shared" si="0"/>
        <v>0.35486111111111102</v>
      </c>
      <c r="H31" s="36"/>
    </row>
    <row r="32" spans="1:254" x14ac:dyDescent="0.3">
      <c r="A32" s="114">
        <f>A30+0.01</f>
        <v>5.139999999999997</v>
      </c>
      <c r="B32" s="71"/>
      <c r="C32" s="84" t="s">
        <v>39</v>
      </c>
      <c r="D32" s="84"/>
      <c r="E32" s="105"/>
      <c r="F32" s="103">
        <f t="shared" si="0"/>
        <v>0.35833333333333323</v>
      </c>
      <c r="H32" s="36"/>
    </row>
    <row r="33" spans="1:10" x14ac:dyDescent="0.3">
      <c r="A33" s="106">
        <f>A32+0.001</f>
        <v>5.1409999999999973</v>
      </c>
      <c r="B33" s="71" t="s">
        <v>14</v>
      </c>
      <c r="C33" s="102" t="s">
        <v>24</v>
      </c>
      <c r="D33" s="84" t="s">
        <v>22</v>
      </c>
      <c r="E33" s="105">
        <v>5</v>
      </c>
      <c r="F33" s="103">
        <f t="shared" si="0"/>
        <v>0.35833333333333323</v>
      </c>
      <c r="H33" s="36">
        <v>3.4722222222222225E-3</v>
      </c>
    </row>
    <row r="34" spans="1:10" x14ac:dyDescent="0.3">
      <c r="A34" s="106">
        <f t="shared" ref="A34:A35" si="3">A33+0.001</f>
        <v>5.1419999999999977</v>
      </c>
      <c r="B34" s="71" t="s">
        <v>14</v>
      </c>
      <c r="C34" s="102" t="s">
        <v>67</v>
      </c>
      <c r="D34" s="84" t="s">
        <v>25</v>
      </c>
      <c r="E34" s="107">
        <v>10</v>
      </c>
      <c r="F34" s="103">
        <f t="shared" si="0"/>
        <v>0.36180555555555544</v>
      </c>
      <c r="H34" s="36">
        <v>3.4722222222222225E-3</v>
      </c>
      <c r="J34" s="75"/>
    </row>
    <row r="35" spans="1:10" x14ac:dyDescent="0.3">
      <c r="A35" s="137">
        <f t="shared" si="3"/>
        <v>5.142999999999998</v>
      </c>
      <c r="B35" s="138" t="s">
        <v>14</v>
      </c>
      <c r="C35" s="133" t="s">
        <v>26</v>
      </c>
      <c r="D35" s="134" t="s">
        <v>27</v>
      </c>
      <c r="E35" s="135">
        <v>0</v>
      </c>
      <c r="F35" s="136">
        <f t="shared" si="0"/>
        <v>0.36874999999999986</v>
      </c>
      <c r="H35" s="36">
        <v>3.4722222222222225E-3</v>
      </c>
    </row>
    <row r="36" spans="1:10" x14ac:dyDescent="0.3">
      <c r="A36" s="137">
        <f>A35+0.001</f>
        <v>5.1439999999999984</v>
      </c>
      <c r="B36" s="138" t="s">
        <v>14</v>
      </c>
      <c r="C36" s="133" t="s">
        <v>51</v>
      </c>
      <c r="D36" s="134" t="s">
        <v>50</v>
      </c>
      <c r="E36" s="135">
        <v>2</v>
      </c>
      <c r="F36" s="136">
        <f t="shared" si="0"/>
        <v>0.36874999999999986</v>
      </c>
      <c r="H36" s="36"/>
    </row>
    <row r="37" spans="1:10" x14ac:dyDescent="0.3">
      <c r="A37" s="137">
        <f>A36+0.001</f>
        <v>5.1449999999999987</v>
      </c>
      <c r="B37" s="138" t="s">
        <v>23</v>
      </c>
      <c r="C37" s="133" t="s">
        <v>72</v>
      </c>
      <c r="D37" s="134" t="s">
        <v>71</v>
      </c>
      <c r="E37" s="135">
        <v>5</v>
      </c>
      <c r="F37" s="136">
        <f t="shared" si="0"/>
        <v>0.37013888888888874</v>
      </c>
      <c r="H37" s="36"/>
    </row>
    <row r="38" spans="1:10" ht="15" customHeight="1" x14ac:dyDescent="0.3">
      <c r="A38" s="101">
        <v>5.2</v>
      </c>
      <c r="B38" s="71"/>
      <c r="C38" s="84" t="s">
        <v>40</v>
      </c>
      <c r="D38" s="84"/>
      <c r="E38" s="105"/>
      <c r="F38" s="103">
        <f>F36+TIME(0,E36,0)</f>
        <v>0.37013888888888874</v>
      </c>
      <c r="H38" s="36"/>
    </row>
    <row r="39" spans="1:10" ht="15" customHeight="1" x14ac:dyDescent="0.3">
      <c r="A39" s="101">
        <f>A41+0.01</f>
        <v>5.2299999999999995</v>
      </c>
      <c r="B39" s="72" t="s">
        <v>14</v>
      </c>
      <c r="C39" s="83" t="s">
        <v>56</v>
      </c>
      <c r="D39" s="84" t="s">
        <v>36</v>
      </c>
      <c r="E39" s="105">
        <v>5</v>
      </c>
      <c r="F39" s="103">
        <f t="shared" si="0"/>
        <v>0.37013888888888874</v>
      </c>
      <c r="H39" s="36"/>
    </row>
    <row r="40" spans="1:10" x14ac:dyDescent="0.3">
      <c r="A40" s="101">
        <f>A38+0.01</f>
        <v>5.21</v>
      </c>
      <c r="B40" s="71" t="s">
        <v>14</v>
      </c>
      <c r="C40" s="102" t="s">
        <v>53</v>
      </c>
      <c r="D40" s="84" t="s">
        <v>54</v>
      </c>
      <c r="E40" s="105">
        <v>5</v>
      </c>
      <c r="F40" s="103">
        <f t="shared" si="0"/>
        <v>0.37361111111111095</v>
      </c>
      <c r="H40" s="36">
        <v>3.4722222222222225E-3</v>
      </c>
      <c r="J40" s="75"/>
    </row>
    <row r="41" spans="1:10" x14ac:dyDescent="0.3">
      <c r="A41" s="101">
        <f t="shared" ref="A41:A51" si="4">A40+0.01</f>
        <v>5.22</v>
      </c>
      <c r="B41" s="72" t="s">
        <v>14</v>
      </c>
      <c r="C41" s="83" t="s">
        <v>55</v>
      </c>
      <c r="D41" s="84" t="s">
        <v>60</v>
      </c>
      <c r="E41" s="105">
        <v>5</v>
      </c>
      <c r="F41" s="103">
        <f t="shared" si="0"/>
        <v>0.37708333333333316</v>
      </c>
      <c r="H41" s="36">
        <v>3.4722222222222225E-3</v>
      </c>
    </row>
    <row r="42" spans="1:10" x14ac:dyDescent="0.3">
      <c r="A42" s="101">
        <f>A39+0.01</f>
        <v>5.2399999999999993</v>
      </c>
      <c r="B42" s="72" t="s">
        <v>14</v>
      </c>
      <c r="C42" s="83" t="s">
        <v>57</v>
      </c>
      <c r="D42" s="84" t="s">
        <v>45</v>
      </c>
      <c r="E42" s="105">
        <v>5</v>
      </c>
      <c r="F42" s="103">
        <f t="shared" si="0"/>
        <v>0.38055555555555537</v>
      </c>
      <c r="H42" s="36"/>
    </row>
    <row r="43" spans="1:10" x14ac:dyDescent="0.3">
      <c r="A43" s="101">
        <f t="shared" si="4"/>
        <v>5.2499999999999991</v>
      </c>
      <c r="B43" s="72" t="s">
        <v>14</v>
      </c>
      <c r="C43" s="83" t="s">
        <v>58</v>
      </c>
      <c r="D43" s="84" t="s">
        <v>44</v>
      </c>
      <c r="E43" s="105">
        <v>5</v>
      </c>
      <c r="F43" s="103">
        <f t="shared" si="0"/>
        <v>0.38402777777777758</v>
      </c>
      <c r="H43" s="36"/>
    </row>
    <row r="44" spans="1:10" ht="15" customHeight="1" x14ac:dyDescent="0.3">
      <c r="A44" s="101">
        <v>5.3</v>
      </c>
      <c r="B44" s="71"/>
      <c r="C44" s="84" t="s">
        <v>41</v>
      </c>
      <c r="D44" s="84"/>
      <c r="E44" s="105"/>
      <c r="F44" s="103">
        <f t="shared" si="0"/>
        <v>0.38749999999999979</v>
      </c>
      <c r="H44" s="36"/>
    </row>
    <row r="45" spans="1:10" ht="20.399999999999999" x14ac:dyDescent="0.3">
      <c r="A45" s="101">
        <v>5.33</v>
      </c>
      <c r="B45" s="72" t="s">
        <v>14</v>
      </c>
      <c r="C45" s="83" t="s">
        <v>43</v>
      </c>
      <c r="D45" s="84" t="s">
        <v>59</v>
      </c>
      <c r="E45" s="108">
        <v>5</v>
      </c>
      <c r="F45" s="103">
        <f t="shared" si="0"/>
        <v>0.38749999999999979</v>
      </c>
      <c r="H45" s="36"/>
      <c r="J45" s="75"/>
    </row>
    <row r="46" spans="1:10" ht="15" customHeight="1" x14ac:dyDescent="0.3">
      <c r="A46" s="101">
        <v>5.4</v>
      </c>
      <c r="B46" s="71"/>
      <c r="C46" s="84" t="s">
        <v>42</v>
      </c>
      <c r="D46" s="84"/>
      <c r="E46" s="105"/>
      <c r="F46" s="103">
        <f t="shared" si="0"/>
        <v>0.390972222222222</v>
      </c>
      <c r="H46" s="36"/>
    </row>
    <row r="47" spans="1:10" x14ac:dyDescent="0.3">
      <c r="A47" s="109">
        <f t="shared" si="4"/>
        <v>5.41</v>
      </c>
      <c r="B47" s="90" t="s">
        <v>11</v>
      </c>
      <c r="C47" s="110" t="s">
        <v>28</v>
      </c>
      <c r="D47" s="111" t="s">
        <v>37</v>
      </c>
      <c r="E47" s="112">
        <v>0</v>
      </c>
      <c r="F47" s="113">
        <f t="shared" si="0"/>
        <v>0.390972222222222</v>
      </c>
      <c r="H47" s="36">
        <v>2.0833333333333333E-3</v>
      </c>
    </row>
    <row r="48" spans="1:10" x14ac:dyDescent="0.3">
      <c r="A48" s="109">
        <f t="shared" si="4"/>
        <v>5.42</v>
      </c>
      <c r="B48" s="90" t="s">
        <v>11</v>
      </c>
      <c r="C48" s="110" t="s">
        <v>46</v>
      </c>
      <c r="D48" s="111" t="s">
        <v>49</v>
      </c>
      <c r="E48" s="112">
        <v>0</v>
      </c>
      <c r="F48" s="113">
        <f t="shared" si="0"/>
        <v>0.390972222222222</v>
      </c>
      <c r="H48" s="36"/>
    </row>
    <row r="49" spans="1:254" x14ac:dyDescent="0.3">
      <c r="A49" s="109">
        <f t="shared" si="4"/>
        <v>5.43</v>
      </c>
      <c r="B49" s="90" t="s">
        <v>11</v>
      </c>
      <c r="C49" s="110" t="s">
        <v>47</v>
      </c>
      <c r="D49" s="111" t="s">
        <v>49</v>
      </c>
      <c r="E49" s="112">
        <v>0</v>
      </c>
      <c r="F49" s="113">
        <f t="shared" si="0"/>
        <v>0.390972222222222</v>
      </c>
      <c r="H49" s="36"/>
    </row>
    <row r="50" spans="1:254" x14ac:dyDescent="0.3">
      <c r="A50" s="109">
        <f t="shared" si="4"/>
        <v>5.4399999999999995</v>
      </c>
      <c r="B50" s="90" t="s">
        <v>11</v>
      </c>
      <c r="C50" s="110" t="s">
        <v>48</v>
      </c>
      <c r="D50" s="111" t="s">
        <v>49</v>
      </c>
      <c r="E50" s="112">
        <v>0</v>
      </c>
      <c r="F50" s="113">
        <f t="shared" si="0"/>
        <v>0.390972222222222</v>
      </c>
      <c r="H50" s="96"/>
    </row>
    <row r="51" spans="1:254" s="100" customFormat="1" x14ac:dyDescent="0.3">
      <c r="A51" s="109">
        <f t="shared" si="4"/>
        <v>5.4499999999999993</v>
      </c>
      <c r="B51" s="90" t="s">
        <v>11</v>
      </c>
      <c r="C51" s="124" t="s">
        <v>63</v>
      </c>
      <c r="D51" s="111" t="s">
        <v>49</v>
      </c>
      <c r="E51" s="112">
        <v>0</v>
      </c>
      <c r="F51" s="113">
        <f t="shared" si="0"/>
        <v>0.390972222222222</v>
      </c>
      <c r="G51" s="104"/>
      <c r="H51" s="99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98"/>
      <c r="BW51" s="98"/>
      <c r="BX51" s="98"/>
      <c r="BY51" s="98"/>
      <c r="BZ51" s="98"/>
      <c r="CA51" s="98"/>
      <c r="CB51" s="98"/>
      <c r="CC51" s="98"/>
      <c r="CD51" s="98"/>
      <c r="CE51" s="98"/>
      <c r="CF51" s="98"/>
      <c r="CG51" s="98"/>
      <c r="CH51" s="98"/>
      <c r="CI51" s="98"/>
      <c r="CJ51" s="98"/>
      <c r="CK51" s="98"/>
      <c r="CL51" s="98"/>
      <c r="CM51" s="98"/>
      <c r="CN51" s="98"/>
      <c r="CO51" s="98"/>
      <c r="CP51" s="98"/>
      <c r="CQ51" s="98"/>
      <c r="CR51" s="98"/>
      <c r="CS51" s="98"/>
      <c r="CT51" s="98"/>
      <c r="CU51" s="98"/>
      <c r="CV51" s="98"/>
      <c r="CW51" s="98"/>
      <c r="CX51" s="98"/>
      <c r="CY51" s="98"/>
      <c r="CZ51" s="98"/>
      <c r="DA51" s="98"/>
      <c r="DB51" s="98"/>
      <c r="DC51" s="98"/>
      <c r="DD51" s="98"/>
      <c r="DE51" s="98"/>
      <c r="DF51" s="98"/>
      <c r="DG51" s="98"/>
      <c r="DH51" s="98"/>
      <c r="DI51" s="98"/>
      <c r="DJ51" s="98"/>
      <c r="DK51" s="98"/>
      <c r="DL51" s="98"/>
      <c r="DM51" s="98"/>
      <c r="DN51" s="98"/>
      <c r="DO51" s="98"/>
      <c r="DP51" s="98"/>
      <c r="DQ51" s="98"/>
      <c r="DR51" s="98"/>
      <c r="DS51" s="98"/>
      <c r="DT51" s="98"/>
      <c r="DU51" s="98"/>
      <c r="DV51" s="98"/>
      <c r="DW51" s="98"/>
      <c r="DX51" s="98"/>
      <c r="DY51" s="98"/>
      <c r="DZ51" s="98"/>
      <c r="EA51" s="98"/>
      <c r="EB51" s="98"/>
      <c r="EC51" s="98"/>
      <c r="ED51" s="98"/>
      <c r="EE51" s="98"/>
      <c r="EF51" s="98"/>
      <c r="EG51" s="98"/>
      <c r="EH51" s="98"/>
      <c r="EI51" s="98"/>
      <c r="EJ51" s="98"/>
      <c r="EK51" s="98"/>
      <c r="EL51" s="98"/>
      <c r="EM51" s="98"/>
      <c r="EN51" s="98"/>
      <c r="EO51" s="98"/>
      <c r="EP51" s="98"/>
      <c r="EQ51" s="98"/>
      <c r="ER51" s="98"/>
      <c r="ES51" s="98"/>
      <c r="ET51" s="98"/>
      <c r="EU51" s="98"/>
      <c r="EV51" s="98"/>
      <c r="EW51" s="98"/>
      <c r="EX51" s="98"/>
      <c r="EY51" s="98"/>
      <c r="EZ51" s="98"/>
      <c r="FA51" s="98"/>
      <c r="FB51" s="98"/>
      <c r="FC51" s="98"/>
      <c r="FD51" s="98"/>
      <c r="FE51" s="98"/>
      <c r="FF51" s="98"/>
      <c r="FG51" s="98"/>
      <c r="FH51" s="98"/>
      <c r="FI51" s="98"/>
      <c r="FJ51" s="98"/>
      <c r="FK51" s="98"/>
      <c r="FL51" s="98"/>
      <c r="FM51" s="98"/>
      <c r="FN51" s="98"/>
      <c r="FO51" s="98"/>
      <c r="FP51" s="98"/>
      <c r="FQ51" s="98"/>
      <c r="FR51" s="98"/>
      <c r="FS51" s="98"/>
      <c r="FT51" s="98"/>
      <c r="FU51" s="98"/>
      <c r="FV51" s="98"/>
      <c r="FW51" s="98"/>
      <c r="FX51" s="98"/>
      <c r="FY51" s="98"/>
      <c r="FZ51" s="98"/>
      <c r="GA51" s="98"/>
      <c r="GB51" s="98"/>
      <c r="GC51" s="98"/>
      <c r="GD51" s="98"/>
      <c r="GE51" s="98"/>
      <c r="GF51" s="98"/>
      <c r="GG51" s="98"/>
      <c r="GH51" s="98"/>
      <c r="GI51" s="98"/>
      <c r="GJ51" s="98"/>
      <c r="GK51" s="98"/>
      <c r="GL51" s="98"/>
      <c r="GM51" s="98"/>
      <c r="GN51" s="98"/>
      <c r="GO51" s="98"/>
      <c r="GP51" s="98"/>
      <c r="GQ51" s="98"/>
      <c r="GR51" s="98"/>
      <c r="GS51" s="98"/>
      <c r="GT51" s="98"/>
      <c r="GU51" s="98"/>
      <c r="GV51" s="98"/>
      <c r="GW51" s="98"/>
      <c r="GX51" s="98"/>
      <c r="GY51" s="98"/>
      <c r="GZ51" s="98"/>
      <c r="HA51" s="98"/>
      <c r="HB51" s="98"/>
      <c r="HC51" s="98"/>
      <c r="HD51" s="98"/>
      <c r="HE51" s="98"/>
      <c r="HF51" s="98"/>
      <c r="HG51" s="98"/>
      <c r="HH51" s="98"/>
      <c r="HI51" s="98"/>
      <c r="HJ51" s="98"/>
      <c r="HK51" s="98"/>
      <c r="HL51" s="98"/>
      <c r="HM51" s="98"/>
      <c r="HN51" s="98"/>
      <c r="HO51" s="98"/>
      <c r="HP51" s="98"/>
      <c r="HQ51" s="98"/>
      <c r="HR51" s="98"/>
      <c r="HS51" s="98"/>
      <c r="HT51" s="98"/>
      <c r="HU51" s="98"/>
      <c r="HV51" s="98"/>
      <c r="HW51" s="98"/>
      <c r="HX51" s="98"/>
      <c r="HY51" s="98"/>
      <c r="HZ51" s="98"/>
      <c r="IA51" s="98"/>
      <c r="IB51" s="98"/>
      <c r="IC51" s="98"/>
      <c r="ID51" s="98"/>
      <c r="IE51" s="98"/>
      <c r="IF51" s="98"/>
      <c r="IG51" s="98"/>
      <c r="IH51" s="98"/>
      <c r="II51" s="98"/>
      <c r="IJ51" s="98"/>
      <c r="IK51" s="98"/>
      <c r="IL51" s="98"/>
      <c r="IM51" s="98"/>
      <c r="IN51" s="98"/>
      <c r="IO51" s="98"/>
      <c r="IP51" s="98"/>
      <c r="IQ51" s="98"/>
      <c r="IR51" s="98"/>
      <c r="IS51" s="98"/>
      <c r="IT51" s="98"/>
    </row>
    <row r="52" spans="1:254" ht="14.25" customHeight="1" x14ac:dyDescent="0.3">
      <c r="A52" s="101">
        <f>A46+0.1</f>
        <v>5.5</v>
      </c>
      <c r="B52" s="71" t="s">
        <v>14</v>
      </c>
      <c r="C52" s="84" t="s">
        <v>29</v>
      </c>
      <c r="D52" s="84" t="s">
        <v>7</v>
      </c>
      <c r="E52" s="105">
        <v>3</v>
      </c>
      <c r="F52" s="103">
        <f t="shared" si="0"/>
        <v>0.390972222222222</v>
      </c>
      <c r="H52" s="97">
        <v>2.0833333333333333E-3</v>
      </c>
      <c r="J52" s="75"/>
    </row>
    <row r="53" spans="1:254" ht="21.75" customHeight="1" x14ac:dyDescent="0.3">
      <c r="A53" s="129"/>
      <c r="B53" s="130"/>
      <c r="C53" s="131"/>
      <c r="D53" s="131"/>
      <c r="E53" s="132"/>
      <c r="F53" s="103">
        <f t="shared" si="0"/>
        <v>0.39305555555555532</v>
      </c>
      <c r="H53" s="13"/>
    </row>
    <row r="54" spans="1:254" x14ac:dyDescent="0.3">
      <c r="A54" s="85"/>
      <c r="B54" s="79"/>
      <c r="C54" s="89"/>
      <c r="D54" s="86"/>
      <c r="E54" s="87"/>
      <c r="F54" s="88"/>
      <c r="H54" s="13"/>
    </row>
    <row r="55" spans="1:254" x14ac:dyDescent="0.3">
      <c r="B55" s="73" t="s">
        <v>23</v>
      </c>
      <c r="C55" s="74" t="s">
        <v>30</v>
      </c>
      <c r="D55" s="80" t="s">
        <v>7</v>
      </c>
      <c r="E55" s="81"/>
      <c r="F55" s="82" t="s">
        <v>35</v>
      </c>
      <c r="H55" s="43"/>
    </row>
    <row r="56" spans="1:254" x14ac:dyDescent="0.3">
      <c r="A56" s="44"/>
      <c r="B56" s="45"/>
      <c r="C56" s="42"/>
      <c r="D56" s="42"/>
      <c r="E56" s="46"/>
      <c r="F56" s="47"/>
      <c r="H56" s="48"/>
    </row>
    <row r="57" spans="1:254" x14ac:dyDescent="0.3">
      <c r="A57" s="49" t="s">
        <v>2</v>
      </c>
      <c r="B57" s="45" t="s">
        <v>2</v>
      </c>
      <c r="C57" s="42" t="s">
        <v>31</v>
      </c>
      <c r="D57" s="42"/>
      <c r="E57" s="46" t="s">
        <v>2</v>
      </c>
      <c r="F57" s="47" t="s">
        <v>2</v>
      </c>
      <c r="H57" s="50" t="s">
        <v>2</v>
      </c>
    </row>
    <row r="58" spans="1:254" x14ac:dyDescent="0.3">
      <c r="A58" s="45"/>
      <c r="B58" s="51"/>
      <c r="C58" s="42" t="s">
        <v>32</v>
      </c>
      <c r="D58" s="52"/>
      <c r="E58" s="53"/>
      <c r="F58" s="54"/>
      <c r="H58" s="55"/>
    </row>
    <row r="59" spans="1:254" x14ac:dyDescent="0.3">
      <c r="A59" s="45"/>
      <c r="B59" s="56"/>
      <c r="C59" s="57"/>
      <c r="D59" s="58"/>
      <c r="E59" s="59"/>
      <c r="F59" s="60"/>
      <c r="H59" s="61"/>
    </row>
    <row r="60" spans="1:254" x14ac:dyDescent="0.3">
      <c r="A60" s="62"/>
      <c r="B60" s="63"/>
      <c r="C60" s="64"/>
    </row>
    <row r="61" spans="1:254" x14ac:dyDescent="0.3">
      <c r="A61" s="62"/>
      <c r="B61" s="63"/>
      <c r="C61" s="69"/>
      <c r="D61" s="69"/>
    </row>
    <row r="62" spans="1:254" x14ac:dyDescent="0.3">
      <c r="A62" s="62"/>
      <c r="B62" s="63"/>
      <c r="C62" s="70"/>
      <c r="D62" s="69"/>
    </row>
    <row r="63" spans="1:254" x14ac:dyDescent="0.3">
      <c r="D63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2015-06-10T11:59:50Z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