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180" windowWidth="13785" windowHeight="11700" tabRatio="602"/>
  </bookViews>
  <sheets>
    <sheet name="EC_Opening_Agenda" sheetId="1" r:id="rId1"/>
  </sheets>
  <definedNames>
    <definedName name="Excel_BuiltIn_Print_Area_1_1">EC_Opening_Agenda!$A$1:$F$59</definedName>
    <definedName name="_xlnm.Print_Area" localSheetId="0">EC_Opening_Agenda!$A$1:$F$60</definedName>
    <definedName name="Print_Area_MI">EC_Opening_Agenda!$A$1:$E$40</definedName>
    <definedName name="PRINT_AREA_MI_1">EC_Opening_Agenda!$A$1:$E$40</definedName>
  </definedNames>
  <calcPr calcId="144525"/>
</workbook>
</file>

<file path=xl/calcChain.xml><?xml version="1.0" encoding="utf-8"?>
<calcChain xmlns="http://schemas.openxmlformats.org/spreadsheetml/2006/main">
  <c r="F31" i="1" l="1"/>
  <c r="F30" i="1"/>
  <c r="A45" i="1" l="1"/>
  <c r="A12" i="1" l="1"/>
  <c r="A13" i="1" s="1"/>
  <c r="A14" i="1" s="1"/>
  <c r="A15" i="1" s="1"/>
  <c r="F9" i="1"/>
  <c r="A46" i="1"/>
  <c r="A47" i="1" s="1"/>
  <c r="A40" i="1"/>
  <c r="A41" i="1" s="1"/>
  <c r="A42" i="1" s="1"/>
  <c r="A43" i="1" s="1"/>
  <c r="A52" i="1"/>
  <c r="A53" i="1"/>
  <c r="A49" i="1"/>
  <c r="A50" i="1" s="1"/>
  <c r="A51" i="1" s="1"/>
  <c r="A32" i="1"/>
  <c r="A33" i="1" s="1"/>
  <c r="A34" i="1" s="1"/>
  <c r="A35" i="1" s="1"/>
  <c r="A36" i="1" s="1"/>
  <c r="A37" i="1" s="1"/>
  <c r="A38" i="1" s="1"/>
  <c r="A20" i="1"/>
  <c r="A21" i="1" s="1"/>
  <c r="A22" i="1" s="1"/>
  <c r="A23" i="1" s="1"/>
  <c r="A24" i="1" s="1"/>
  <c r="A25" i="1" s="1"/>
  <c r="A26" i="1" s="1"/>
  <c r="A28" i="1" s="1"/>
  <c r="A29" i="1" s="1"/>
  <c r="A54" i="1"/>
  <c r="F10" i="1" l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l="1"/>
  <c r="F28" i="1" s="1"/>
  <c r="F29" i="1" s="1"/>
  <c r="F32" i="1" s="1"/>
  <c r="F33" i="1" s="1"/>
  <c r="F34" i="1" s="1"/>
  <c r="F35" i="1" s="1"/>
  <c r="F36" i="1" s="1"/>
  <c r="F37" i="1" s="1"/>
  <c r="F38" i="1" l="1"/>
  <c r="F39" i="1" s="1"/>
  <c r="F40" i="1" s="1"/>
  <c r="F41" i="1" s="1"/>
  <c r="F42" i="1" s="1"/>
  <c r="F43" i="1" l="1"/>
  <c r="F44" i="1" s="1"/>
  <c r="F45" i="1" s="1"/>
  <c r="F46" i="1" s="1"/>
  <c r="F47" i="1" s="1"/>
  <c r="F48" i="1" s="1"/>
  <c r="F49" i="1" s="1"/>
  <c r="F50" i="1" l="1"/>
  <c r="F51" i="1" s="1"/>
  <c r="F52" i="1" s="1"/>
  <c r="F53" i="1" s="1"/>
  <c r="F54" i="1" s="1"/>
</calcChain>
</file>

<file path=xl/sharedStrings.xml><?xml version="1.0" encoding="utf-8"?>
<sst xmlns="http://schemas.openxmlformats.org/spreadsheetml/2006/main" count="148" uniqueCount="76">
  <si>
    <t>AGENDA  -  IEEE 802 LMSC EXECUTIVE COMMITTEE MEETING</t>
  </si>
  <si>
    <t>Monday 8:00AM -10:30AM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</si>
  <si>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</si>
  <si>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</si>
  <si>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</si>
  <si>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</si>
  <si>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</si>
  <si>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</si>
  <si>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</si>
  <si>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</si>
  <si>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</si>
  <si>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</si>
  <si>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</si>
  <si>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</si>
  <si>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</si>
  <si>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</si>
  <si>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</si>
  <si>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</si>
  <si>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</si>
  <si>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Tutorial Schedule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</si>
  <si>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</si>
  <si>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</si>
  <si>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</si>
  <si>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</si>
  <si>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</si>
  <si>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</si>
  <si>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</si>
  <si>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</si>
  <si>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</si>
  <si>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Document publication priority update</t>
  </si>
  <si>
    <t>Nikolich / DAmbrosia</t>
  </si>
  <si>
    <t>EC meeting schedule (rules, SA, etc.)</t>
  </si>
  <si>
    <t>Action Item Review</t>
  </si>
  <si>
    <t>ADJOURN SEC MEETING</t>
  </si>
  <si>
    <t>ME - Motion, External        MI - Motion, Internal</t>
  </si>
  <si>
    <t>DT- Discussion Topic           II - Information Item</t>
  </si>
  <si>
    <t>D'Ambrosia</t>
  </si>
  <si>
    <t>10:30AM</t>
  </si>
  <si>
    <t xml:space="preserve">802 JTC1 Standing Committee Status Report </t>
  </si>
  <si>
    <t>1905.1 Liaison Request Update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</si>
  <si>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</si>
  <si>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</si>
  <si>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</si>
  <si>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</si>
  <si>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</si>
  <si>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</si>
  <si>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</si>
  <si>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802 EC / ITU Standing Committee Status Report</t>
  </si>
  <si>
    <t>IEEE 802 / IETF Standing Committee Status Report</t>
  </si>
  <si>
    <t>APPROVE Motion: Approve  minutes of Mar 2014Opening Meeting,  2014_0316_Open_Minutes_R0.pdf</t>
  </si>
  <si>
    <t>APPROVE Motion: Approve  minutes of Mar 2014 Closing Meeting,  2014_0321_Close_Minutes_R2.pdf</t>
  </si>
  <si>
    <t>"Emerging Applications" BoF Update</t>
  </si>
  <si>
    <t>IEEE 802 Business Development Mission Update</t>
  </si>
  <si>
    <t>802 Task Force tentative agenda</t>
  </si>
  <si>
    <t>802.24 Scope change discussion</t>
  </si>
  <si>
    <t>Myles</t>
  </si>
  <si>
    <t>Parsons</t>
  </si>
  <si>
    <t>3GPP Outreach Status Report</t>
  </si>
  <si>
    <t>Transportation Standards Coordinating Committee status report</t>
  </si>
  <si>
    <t>IEEE Software Tool update</t>
  </si>
  <si>
    <t>Next Gen Publishing project terminated, any next steps?</t>
  </si>
  <si>
    <t>Boyce</t>
  </si>
  <si>
    <t>APPROVE Motion: Approve  minutes of 04 Jun  conference call,  2014_06_03_Call_Minutes_R0.pdf</t>
  </si>
  <si>
    <t>APPROVE Motion: Approve  minutes of Mar 2014Opening Meeting,  Executive Session, Public, 2014_0316_Exec_Minutes_Pub_V1.pdf</t>
  </si>
  <si>
    <t>APPROVE Motion: Approve  minutes of Mar 2014Opening Meeting,  Executive Session, Private, 2014_0316_Exec_Minutes_Priv_V1.pdf</t>
  </si>
  <si>
    <t>802.16 - Review of WG projects schedules</t>
  </si>
  <si>
    <t>Marks</t>
  </si>
  <si>
    <t>Wireless Chairs Meeting Status Change</t>
  </si>
  <si>
    <t>Stephens</t>
  </si>
  <si>
    <t>Chair Announcements</t>
  </si>
  <si>
    <t xml:space="preserve">Stephens </t>
  </si>
  <si>
    <t>APPROVE Motion: Confiration of Fee Waivers for Staff and Invited Guests noted in Chair's Opening Report</t>
  </si>
  <si>
    <t>Future venue contract status &amp; Vendor Contract Renewal Status.  (Note - Executive Session to be held tenatively Tuesday, 15-Jul, 7 to 8 am.)</t>
  </si>
  <si>
    <t>Draft Documents to EC Ballot</t>
  </si>
  <si>
    <t>EC Workshop: Proposed Agenda</t>
  </si>
  <si>
    <t>v03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</si>
</sst>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</numFmts>
  <fonts count="25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2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47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2" fontId="20" fillId="16" borderId="10" xfId="0" applyNumberFormat="1" applyFont="1" applyFill="1" applyBorder="1" applyAlignment="1" applyProtection="1">
      <alignment horizontal="lef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21" borderId="11" xfId="0" applyNumberFormat="1" applyFont="1" applyFill="1" applyBorder="1" applyAlignment="1" applyProtection="1">
      <alignment horizontal="left"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2" fontId="20" fillId="22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0" xfId="0" applyFont="1" applyFill="1" applyBorder="1" applyAlignment="1" applyProtection="1">
      <alignment horizontal="left" vertical="top" wrapText="1" indent="1"/>
    </xf>
    <xf numFmtId="164" fontId="20" fillId="0" borderId="12" xfId="0" applyFont="1" applyBorder="1" applyAlignment="1">
      <alignment vertical="top"/>
    </xf>
    <xf numFmtId="164" fontId="20" fillId="0" borderId="13" xfId="0" applyFont="1" applyBorder="1" applyAlignment="1">
      <alignment vertical="top"/>
    </xf>
    <xf numFmtId="164" fontId="20" fillId="0" borderId="14" xfId="0" applyFont="1" applyBorder="1" applyAlignment="1">
      <alignment vertical="top"/>
    </xf>
    <xf numFmtId="164" fontId="20" fillId="0" borderId="15" xfId="0" applyFont="1" applyFill="1" applyBorder="1" applyAlignment="1" applyProtection="1">
      <alignment horizontal="left" vertical="top" wrapText="1"/>
    </xf>
    <xf numFmtId="164" fontId="20" fillId="0" borderId="16" xfId="0" applyFont="1" applyFill="1" applyBorder="1" applyAlignment="1" applyProtection="1">
      <alignment horizontal="left" vertical="top" wrapText="1" indent="1"/>
    </xf>
    <xf numFmtId="164" fontId="20" fillId="0" borderId="17" xfId="0" applyFont="1" applyFill="1" applyBorder="1" applyAlignment="1" applyProtection="1">
      <alignment horizontal="left" vertical="top" wrapText="1" indent="1"/>
    </xf>
    <xf numFmtId="164" fontId="20" fillId="0" borderId="17" xfId="0" applyFont="1" applyFill="1" applyBorder="1" applyAlignment="1" applyProtection="1">
      <alignment horizontal="left" vertical="top" wrapText="1"/>
    </xf>
    <xf numFmtId="164" fontId="20" fillId="0" borderId="18" xfId="0" applyFont="1" applyFill="1" applyBorder="1" applyAlignment="1" applyProtection="1">
      <alignment horizontal="left" vertical="top" wrapText="1" indent="1"/>
    </xf>
    <xf numFmtId="164" fontId="20" fillId="0" borderId="19" xfId="0" applyFont="1" applyFill="1" applyBorder="1" applyAlignment="1" applyProtection="1">
      <alignment horizontal="left" vertical="top" wrapText="1"/>
    </xf>
    <xf numFmtId="164" fontId="20" fillId="0" borderId="16" xfId="0" applyFont="1" applyFill="1" applyBorder="1" applyAlignment="1" applyProtection="1">
      <alignment horizontal="left" vertical="top" wrapText="1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20" xfId="0" applyNumberFormat="1" applyFont="1" applyFill="1" applyBorder="1" applyAlignment="1" applyProtection="1">
      <alignment horizontal="right" vertical="top"/>
    </xf>
    <xf numFmtId="1" fontId="24" fillId="0" borderId="10" xfId="0" applyNumberFormat="1" applyFont="1" applyBorder="1" applyAlignment="1" applyProtection="1">
      <alignment horizontal="right" vertical="top"/>
    </xf>
    <xf numFmtId="164" fontId="24" fillId="0" borderId="21" xfId="0" applyFont="1" applyFill="1" applyBorder="1" applyAlignment="1" applyProtection="1">
      <alignment horizontal="left" vertical="top" wrapText="1" indent="1"/>
    </xf>
    <xf numFmtId="164" fontId="20" fillId="0" borderId="22" xfId="0" applyFont="1" applyFill="1" applyBorder="1" applyAlignment="1" applyProtection="1">
      <alignment horizontal="left" vertical="top" wrapText="1"/>
    </xf>
    <xf numFmtId="1" fontId="20" fillId="0" borderId="22" xfId="0" applyNumberFormat="1" applyFont="1" applyFill="1" applyBorder="1" applyAlignment="1" applyProtection="1">
      <alignment vertical="top"/>
    </xf>
    <xf numFmtId="164" fontId="20" fillId="0" borderId="11" xfId="0" applyFont="1" applyFill="1" applyBorder="1" applyAlignment="1" applyProtection="1">
      <alignment horizontal="left" vertical="top" wrapText="1"/>
    </xf>
    <xf numFmtId="164" fontId="24" fillId="0" borderId="23" xfId="0" applyFont="1" applyFill="1" applyBorder="1" applyAlignment="1" applyProtection="1">
      <alignment horizontal="left" vertical="top" wrapText="1" indent="1"/>
    </xf>
    <xf numFmtId="165" fontId="20" fillId="19" borderId="10" xfId="0" applyNumberFormat="1" applyFont="1" applyFill="1" applyBorder="1" applyAlignment="1" applyProtection="1">
      <alignment horizontal="right" vertical="top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20" xfId="0" applyNumberFormat="1" applyFont="1" applyBorder="1" applyAlignment="1" applyProtection="1">
      <alignment horizontal="right" vertical="top"/>
    </xf>
    <xf numFmtId="164" fontId="20" fillId="0" borderId="21" xfId="0" applyFont="1" applyFill="1" applyBorder="1" applyAlignment="1" applyProtection="1">
      <alignment horizontal="left" vertical="top" wrapText="1"/>
    </xf>
    <xf numFmtId="1" fontId="20" fillId="0" borderId="22" xfId="0" applyNumberFormat="1" applyFont="1" applyBorder="1" applyAlignment="1" applyProtection="1">
      <alignment horizontal="right" vertical="top"/>
    </xf>
    <xf numFmtId="164" fontId="20" fillId="0" borderId="18" xfId="0" applyFont="1" applyFill="1" applyBorder="1" applyAlignment="1" applyProtection="1">
      <alignment horizontal="left" vertical="top" wrapText="1"/>
    </xf>
    <xf numFmtId="164" fontId="20" fillId="0" borderId="20" xfId="0" applyFont="1" applyFill="1" applyBorder="1" applyAlignment="1" applyProtection="1">
      <alignment horizontal="left" vertical="top" wrapText="1"/>
    </xf>
    <xf numFmtId="1" fontId="20" fillId="0" borderId="20" xfId="0" applyNumberFormat="1" applyFont="1" applyBorder="1" applyAlignment="1" applyProtection="1">
      <alignment horizontal="right" vertical="top"/>
    </xf>
    <xf numFmtId="164" fontId="20" fillId="0" borderId="11" xfId="0" applyFont="1" applyBorder="1" applyAlignment="1">
      <alignment vertical="top" wrapText="1"/>
    </xf>
    <xf numFmtId="1" fontId="20" fillId="0" borderId="24" xfId="0" applyNumberFormat="1" applyFont="1" applyBorder="1" applyAlignment="1">
      <alignment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0" borderId="25" xfId="0" applyFont="1" applyBorder="1" applyAlignment="1">
      <alignment vertical="top"/>
    </xf>
    <xf numFmtId="164" fontId="20" fillId="0" borderId="21" xfId="0" applyFont="1" applyFill="1" applyBorder="1" applyAlignment="1" applyProtection="1">
      <alignment horizontal="left" vertical="top" wrapText="1" indent="1"/>
    </xf>
    <xf numFmtId="165" fontId="20" fillId="0" borderId="22" xfId="0" applyNumberFormat="1" applyFont="1" applyBorder="1" applyAlignment="1" applyProtection="1">
      <alignment horizontal="right" vertical="top"/>
    </xf>
    <xf numFmtId="164" fontId="24" fillId="0" borderId="26" xfId="0" applyFont="1" applyFill="1" applyBorder="1" applyAlignment="1" applyProtection="1">
      <alignment horizontal="left" vertical="top" wrapText="1" indent="1"/>
    </xf>
    <xf numFmtId="2" fontId="20" fillId="23" borderId="10" xfId="0" applyNumberFormat="1" applyFont="1" applyFill="1" applyBorder="1" applyAlignment="1" applyProtection="1">
      <alignment horizontal="left" vertical="top"/>
    </xf>
    <xf numFmtId="164" fontId="20" fillId="23" borderId="10" xfId="0" applyFont="1" applyFill="1" applyBorder="1" applyAlignment="1">
      <alignment vertical="top"/>
    </xf>
    <xf numFmtId="164" fontId="20" fillId="23" borderId="10" xfId="0" applyFont="1" applyFill="1" applyBorder="1" applyAlignment="1" applyProtection="1">
      <alignment horizontal="left" vertical="top" wrapText="1" indent="1"/>
    </xf>
    <xf numFmtId="164" fontId="20" fillId="23" borderId="10" xfId="0" applyFont="1" applyFill="1" applyBorder="1" applyAlignment="1" applyProtection="1">
      <alignment horizontal="left" vertical="top" wrapText="1"/>
    </xf>
    <xf numFmtId="1" fontId="20" fillId="23" borderId="10" xfId="0" applyNumberFormat="1" applyFont="1" applyFill="1" applyBorder="1" applyAlignment="1" applyProtection="1">
      <alignment horizontal="right" vertical="top"/>
    </xf>
    <xf numFmtId="165" fontId="20" fillId="23" borderId="10" xfId="0" applyNumberFormat="1" applyFont="1" applyFill="1" applyBorder="1" applyAlignment="1" applyProtection="1">
      <alignment horizontal="right" vertical="top"/>
    </xf>
    <xf numFmtId="2" fontId="20" fillId="0" borderId="22" xfId="0" applyNumberFormat="1" applyFont="1" applyFill="1" applyBorder="1" applyAlignment="1" applyProtection="1">
      <alignment horizontal="left" vertical="top"/>
    </xf>
    <xf numFmtId="164" fontId="20" fillId="0" borderId="25" xfId="0" applyFont="1" applyFill="1" applyBorder="1" applyAlignment="1">
      <alignment vertical="top"/>
    </xf>
    <xf numFmtId="164" fontId="24" fillId="0" borderId="25" xfId="0" applyFont="1" applyFill="1" applyBorder="1" applyAlignment="1" applyProtection="1">
      <alignment horizontal="left" vertical="top" wrapText="1" indent="1"/>
    </xf>
    <xf numFmtId="164" fontId="24" fillId="0" borderId="10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>
      <alignment vertical="top"/>
    </xf>
    <xf numFmtId="164" fontId="20" fillId="22" borderId="16" xfId="0" applyFont="1" applyFill="1" applyBorder="1" applyAlignment="1" applyProtection="1">
      <alignment horizontal="left" vertical="top" wrapText="1" indent="1"/>
    </xf>
    <xf numFmtId="164" fontId="20" fillId="22" borderId="10" xfId="0" applyFont="1" applyFill="1" applyBorder="1" applyAlignment="1" applyProtection="1">
      <alignment horizontal="left" vertical="top" wrapText="1"/>
    </xf>
    <xf numFmtId="1" fontId="20" fillId="22" borderId="10" xfId="0" applyNumberFormat="1" applyFont="1" applyFill="1" applyBorder="1" applyAlignment="1" applyProtection="1">
      <alignment horizontal="right"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22" borderId="21" xfId="0" applyFont="1" applyFill="1" applyBorder="1" applyAlignment="1" applyProtection="1">
      <alignment horizontal="left" vertical="top" wrapText="1" indent="1"/>
    </xf>
    <xf numFmtId="164" fontId="20" fillId="22" borderId="22" xfId="0" applyFont="1" applyFill="1" applyBorder="1" applyAlignment="1" applyProtection="1">
      <alignment horizontal="left" vertical="top" wrapText="1"/>
    </xf>
    <xf numFmtId="1" fontId="20" fillId="22" borderId="22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8" fontId="20" fillId="23" borderId="10" xfId="0" applyNumberFormat="1" applyFont="1" applyFill="1" applyBorder="1" applyAlignment="1" applyProtection="1">
      <alignment horizontal="left" vertical="top"/>
    </xf>
    <xf numFmtId="164" fontId="20" fillId="23" borderId="22" xfId="0" applyFont="1" applyFill="1" applyBorder="1" applyAlignment="1">
      <alignment vertical="top"/>
    </xf>
    <xf numFmtId="164" fontId="20" fillId="23" borderId="27" xfId="0" applyFont="1" applyFill="1" applyBorder="1" applyAlignment="1" applyProtection="1">
      <alignment horizontal="left" vertical="top" wrapText="1" inden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workbookViewId="0">
      <selection activeCell="B1" sqref="B1"/>
    </sheetView>
  </sheetViews>
  <sheetFormatPr defaultRowHeight="15.75" x14ac:dyDescent="0.25"/>
  <cols>
    <col min="1" max="1" width="3.8984375" style="7" customWidth="1"/>
    <col min="2" max="2" width="3" style="7" customWidth="1"/>
    <col min="3" max="3" width="48.59765625" style="66" customWidth="1"/>
    <col min="4" max="4" width="11.8984375" style="66" customWidth="1"/>
    <col min="5" max="5" width="3" style="67" customWidth="1"/>
    <col min="6" max="6" width="6.09765625" style="68" customWidth="1"/>
    <col min="7" max="7" width="3.59765625" style="7" customWidth="1"/>
    <col min="8" max="8" width="3" style="69" hidden="1" customWidth="1"/>
    <col min="9" max="9" width="3.8984375" style="7" hidden="1" customWidth="1"/>
    <col min="10" max="10" width="39.59765625" style="7" customWidth="1"/>
    <col min="11" max="254" width="9.3984375" style="7" customWidth="1"/>
    <col min="255" max="1023" width="9.3984375" customWidth="1"/>
    <col min="1024" max="1024" width="8.796875" customWidth="1"/>
  </cols>
  <sheetData>
    <row r="1" spans="1:8" x14ac:dyDescent="0.25">
      <c r="A1" s="1" t="s">
        <v>75</v>
      </c>
      <c r="B1" s="2"/>
      <c r="C1" s="3" t="s">
        <v>0</v>
      </c>
      <c r="D1" s="4"/>
      <c r="E1" s="5"/>
      <c r="F1" s="6"/>
      <c r="H1" s="8"/>
    </row>
    <row r="2" spans="1:8" x14ac:dyDescent="0.25">
      <c r="A2" s="2"/>
      <c r="B2" s="2"/>
      <c r="C2" s="3" t="s">
        <v>1</v>
      </c>
      <c r="D2" s="4"/>
      <c r="E2" s="5"/>
      <c r="F2" s="6"/>
      <c r="H2" s="8"/>
    </row>
    <row r="3" spans="1:8" x14ac:dyDescent="0.25">
      <c r="A3" s="2"/>
      <c r="B3" s="2"/>
      <c r="C3" s="3"/>
      <c r="D3" s="4"/>
      <c r="E3" s="5"/>
      <c r="F3" s="6"/>
      <c r="H3" s="8"/>
    </row>
    <row r="4" spans="1:8" x14ac:dyDescent="0.25">
      <c r="A4" s="9" t="s">
        <v>2</v>
      </c>
      <c r="B4" s="10" t="s">
        <v>3</v>
      </c>
      <c r="C4" s="4" t="s">
        <v>4</v>
      </c>
      <c r="D4" s="4"/>
      <c r="E4" s="11" t="s">
        <v>3</v>
      </c>
      <c r="F4" s="12" t="s">
        <v>3</v>
      </c>
      <c r="H4" s="13" t="s">
        <v>3</v>
      </c>
    </row>
    <row r="5" spans="1:8" x14ac:dyDescent="0.25">
      <c r="A5" s="14"/>
      <c r="B5" s="15"/>
      <c r="C5" s="16" t="s">
        <v>5</v>
      </c>
      <c r="D5" s="17"/>
      <c r="E5" s="18"/>
      <c r="F5" s="19"/>
      <c r="H5" s="20"/>
    </row>
    <row r="6" spans="1:8" x14ac:dyDescent="0.25">
      <c r="A6" s="21"/>
      <c r="B6" s="22"/>
      <c r="C6" s="23" t="s">
        <v>6</v>
      </c>
      <c r="D6" s="24"/>
      <c r="E6" s="25"/>
      <c r="F6" s="26"/>
      <c r="H6" s="27"/>
    </row>
    <row r="7" spans="1:8" x14ac:dyDescent="0.25">
      <c r="A7" s="28"/>
      <c r="B7" s="10"/>
      <c r="C7" s="29"/>
      <c r="D7" s="30"/>
      <c r="E7" s="31"/>
      <c r="F7" s="32"/>
      <c r="H7" s="33"/>
    </row>
    <row r="8" spans="1:8" x14ac:dyDescent="0.25">
      <c r="A8" s="34">
        <v>1</v>
      </c>
      <c r="B8" s="2"/>
      <c r="C8" s="29" t="s">
        <v>7</v>
      </c>
      <c r="D8" s="29" t="s">
        <v>8</v>
      </c>
      <c r="E8" s="35">
        <v>1</v>
      </c>
      <c r="F8" s="12">
        <v>0.33333333333333331</v>
      </c>
      <c r="H8" s="36">
        <v>6.9444444444444436E-4</v>
      </c>
    </row>
    <row r="9" spans="1:8" x14ac:dyDescent="0.25">
      <c r="A9" s="34">
        <v>2</v>
      </c>
      <c r="B9" s="2" t="s">
        <v>9</v>
      </c>
      <c r="C9" s="29" t="s">
        <v>10</v>
      </c>
      <c r="D9" s="29" t="s">
        <v>8</v>
      </c>
      <c r="E9" s="35">
        <v>10</v>
      </c>
      <c r="F9" s="12">
        <f t="shared" ref="F9:F53" si="0">F8+TIME(0,E8,0)</f>
        <v>0.33402777777777776</v>
      </c>
      <c r="H9" s="36">
        <v>6.9444444444444449E-3</v>
      </c>
    </row>
    <row r="10" spans="1:8" x14ac:dyDescent="0.25">
      <c r="A10" s="40">
        <v>2.0099999999999998</v>
      </c>
      <c r="B10" s="2" t="s">
        <v>15</v>
      </c>
      <c r="C10" s="29" t="s">
        <v>69</v>
      </c>
      <c r="D10" s="29" t="s">
        <v>8</v>
      </c>
      <c r="E10" s="35">
        <v>5</v>
      </c>
      <c r="F10" s="12">
        <f t="shared" si="0"/>
        <v>0.34097222222222218</v>
      </c>
      <c r="H10" s="36"/>
    </row>
    <row r="11" spans="1:8" ht="21" x14ac:dyDescent="0.25">
      <c r="A11" s="37">
        <v>3</v>
      </c>
      <c r="B11" s="21" t="s">
        <v>11</v>
      </c>
      <c r="C11" s="23" t="s">
        <v>49</v>
      </c>
      <c r="D11" s="23" t="s">
        <v>36</v>
      </c>
      <c r="E11" s="38">
        <v>0</v>
      </c>
      <c r="F11" s="26">
        <f t="shared" ref="F11:F14" si="1">F10+TIME(0,E10,0)</f>
        <v>0.34444444444444439</v>
      </c>
      <c r="H11" s="39">
        <v>0</v>
      </c>
    </row>
    <row r="12" spans="1:8" ht="23.25" customHeight="1" x14ac:dyDescent="0.25">
      <c r="A12" s="37">
        <f t="shared" ref="A12:A15" si="2">A11+0.01</f>
        <v>3.01</v>
      </c>
      <c r="B12" s="21" t="s">
        <v>11</v>
      </c>
      <c r="C12" s="23" t="s">
        <v>63</v>
      </c>
      <c r="D12" s="23" t="s">
        <v>36</v>
      </c>
      <c r="E12" s="38">
        <v>0</v>
      </c>
      <c r="F12" s="26">
        <f t="shared" si="0"/>
        <v>0.34444444444444439</v>
      </c>
      <c r="H12" s="39"/>
    </row>
    <row r="13" spans="1:8" ht="23.25" customHeight="1" x14ac:dyDescent="0.25">
      <c r="A13" s="37">
        <f t="shared" si="2"/>
        <v>3.0199999999999996</v>
      </c>
      <c r="B13" s="21" t="s">
        <v>11</v>
      </c>
      <c r="C13" s="23" t="s">
        <v>64</v>
      </c>
      <c r="D13" s="23" t="s">
        <v>36</v>
      </c>
      <c r="E13" s="38">
        <v>0</v>
      </c>
      <c r="F13" s="26">
        <f t="shared" si="1"/>
        <v>0.34444444444444439</v>
      </c>
      <c r="H13" s="39"/>
    </row>
    <row r="14" spans="1:8" ht="21" x14ac:dyDescent="0.25">
      <c r="A14" s="37">
        <f t="shared" si="2"/>
        <v>3.0299999999999994</v>
      </c>
      <c r="B14" s="21" t="s">
        <v>11</v>
      </c>
      <c r="C14" s="23" t="s">
        <v>50</v>
      </c>
      <c r="D14" s="23" t="s">
        <v>36</v>
      </c>
      <c r="E14" s="38">
        <v>0</v>
      </c>
      <c r="F14" s="26">
        <f t="shared" si="1"/>
        <v>0.34444444444444439</v>
      </c>
      <c r="H14" s="39"/>
    </row>
    <row r="15" spans="1:8" ht="21" x14ac:dyDescent="0.25">
      <c r="A15" s="37">
        <f t="shared" si="2"/>
        <v>3.0399999999999991</v>
      </c>
      <c r="B15" s="21" t="s">
        <v>11</v>
      </c>
      <c r="C15" s="23" t="s">
        <v>62</v>
      </c>
      <c r="D15" s="23" t="s">
        <v>36</v>
      </c>
      <c r="E15" s="38">
        <v>0</v>
      </c>
      <c r="F15" s="26">
        <f t="shared" si="0"/>
        <v>0.34444444444444439</v>
      </c>
      <c r="H15" s="39"/>
    </row>
    <row r="16" spans="1:8" x14ac:dyDescent="0.25">
      <c r="A16" s="79">
        <v>4</v>
      </c>
      <c r="B16" s="114" t="s">
        <v>15</v>
      </c>
      <c r="C16" s="115" t="s">
        <v>13</v>
      </c>
      <c r="D16" s="115" t="s">
        <v>8</v>
      </c>
      <c r="E16" s="116">
        <v>2</v>
      </c>
      <c r="F16" s="102">
        <f t="shared" si="0"/>
        <v>0.34444444444444439</v>
      </c>
      <c r="H16" s="39">
        <v>0</v>
      </c>
    </row>
    <row r="17" spans="1:254" ht="21" x14ac:dyDescent="0.25">
      <c r="A17" s="139">
        <v>4.01</v>
      </c>
      <c r="B17" s="140" t="s">
        <v>11</v>
      </c>
      <c r="C17" s="141" t="s">
        <v>71</v>
      </c>
      <c r="D17" s="141" t="s">
        <v>8</v>
      </c>
      <c r="E17" s="142">
        <v>0</v>
      </c>
      <c r="F17" s="26">
        <f t="shared" si="0"/>
        <v>0.34583333333333327</v>
      </c>
      <c r="G17" s="41"/>
      <c r="H17" s="13">
        <v>1.3888888888888887E-3</v>
      </c>
    </row>
    <row r="18" spans="1:254" x14ac:dyDescent="0.25">
      <c r="A18" s="34"/>
      <c r="B18" s="2"/>
      <c r="C18" s="29"/>
      <c r="D18" s="29"/>
      <c r="E18" s="11">
        <v>0</v>
      </c>
      <c r="F18" s="102">
        <f t="shared" si="0"/>
        <v>0.34583333333333327</v>
      </c>
      <c r="H18" s="13">
        <v>0</v>
      </c>
      <c r="J18" s="77"/>
    </row>
    <row r="19" spans="1:254" x14ac:dyDescent="0.25">
      <c r="A19" s="34"/>
      <c r="B19" s="2"/>
      <c r="C19" s="29" t="s">
        <v>14</v>
      </c>
      <c r="D19" s="29"/>
      <c r="E19" s="11">
        <v>0</v>
      </c>
      <c r="F19" s="102">
        <f t="shared" si="0"/>
        <v>0.34583333333333327</v>
      </c>
      <c r="H19" s="13">
        <v>0</v>
      </c>
    </row>
    <row r="20" spans="1:254" x14ac:dyDescent="0.25">
      <c r="A20" s="79">
        <f>5</f>
        <v>5</v>
      </c>
      <c r="B20" s="2"/>
      <c r="C20" s="29" t="s">
        <v>42</v>
      </c>
      <c r="D20" s="29" t="s">
        <v>8</v>
      </c>
      <c r="E20" s="11">
        <v>0</v>
      </c>
      <c r="F20" s="102">
        <f t="shared" si="0"/>
        <v>0.34583333333333327</v>
      </c>
      <c r="H20" s="13"/>
    </row>
    <row r="21" spans="1:254" x14ac:dyDescent="0.25">
      <c r="A21" s="37">
        <f t="shared" ref="A21:A54" si="3">A20+0.01</f>
        <v>5.01</v>
      </c>
      <c r="B21" s="21" t="s">
        <v>12</v>
      </c>
      <c r="C21" s="81" t="s">
        <v>16</v>
      </c>
      <c r="D21" s="23" t="s">
        <v>8</v>
      </c>
      <c r="E21" s="38">
        <v>0</v>
      </c>
      <c r="F21" s="26">
        <f t="shared" si="0"/>
        <v>0.34583333333333327</v>
      </c>
      <c r="H21" s="39">
        <v>0</v>
      </c>
    </row>
    <row r="22" spans="1:254" x14ac:dyDescent="0.25">
      <c r="A22" s="37">
        <f t="shared" si="3"/>
        <v>5.0199999999999996</v>
      </c>
      <c r="B22" s="21" t="s">
        <v>12</v>
      </c>
      <c r="C22" s="81" t="s">
        <v>17</v>
      </c>
      <c r="D22" s="23" t="s">
        <v>8</v>
      </c>
      <c r="E22" s="38">
        <v>0</v>
      </c>
      <c r="F22" s="26">
        <f t="shared" si="0"/>
        <v>0.34583333333333327</v>
      </c>
      <c r="H22" s="39">
        <v>0</v>
      </c>
    </row>
    <row r="23" spans="1:254" x14ac:dyDescent="0.25">
      <c r="A23" s="37">
        <f t="shared" si="3"/>
        <v>5.0299999999999994</v>
      </c>
      <c r="B23" s="21" t="s">
        <v>12</v>
      </c>
      <c r="C23" s="81" t="s">
        <v>18</v>
      </c>
      <c r="D23" s="23" t="s">
        <v>8</v>
      </c>
      <c r="E23" s="38">
        <v>0</v>
      </c>
      <c r="F23" s="26">
        <f t="shared" si="0"/>
        <v>0.34583333333333327</v>
      </c>
      <c r="H23" s="39">
        <v>0</v>
      </c>
    </row>
    <row r="24" spans="1:254" s="42" customFormat="1" x14ac:dyDescent="0.25">
      <c r="A24" s="37">
        <f t="shared" si="3"/>
        <v>5.0399999999999991</v>
      </c>
      <c r="B24" s="21" t="s">
        <v>12</v>
      </c>
      <c r="C24" s="81" t="s">
        <v>19</v>
      </c>
      <c r="D24" s="23" t="s">
        <v>8</v>
      </c>
      <c r="E24" s="38">
        <v>0</v>
      </c>
      <c r="F24" s="26">
        <f t="shared" si="0"/>
        <v>0.34583333333333327</v>
      </c>
      <c r="G24" s="41"/>
      <c r="H24" s="39">
        <v>0</v>
      </c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  <c r="IS24" s="41"/>
      <c r="IT24" s="41"/>
    </row>
    <row r="25" spans="1:254" x14ac:dyDescent="0.25">
      <c r="A25" s="37">
        <f t="shared" si="3"/>
        <v>5.0499999999999989</v>
      </c>
      <c r="B25" s="21" t="s">
        <v>12</v>
      </c>
      <c r="C25" s="81" t="s">
        <v>20</v>
      </c>
      <c r="D25" s="23" t="s">
        <v>8</v>
      </c>
      <c r="E25" s="38">
        <v>0</v>
      </c>
      <c r="F25" s="26">
        <f t="shared" si="0"/>
        <v>0.34583333333333327</v>
      </c>
      <c r="H25" s="39">
        <v>0</v>
      </c>
    </row>
    <row r="26" spans="1:254" x14ac:dyDescent="0.25">
      <c r="A26" s="121">
        <f t="shared" si="3"/>
        <v>5.0599999999999987</v>
      </c>
      <c r="B26" s="114" t="s">
        <v>15</v>
      </c>
      <c r="C26" s="143" t="s">
        <v>21</v>
      </c>
      <c r="D26" s="115" t="s">
        <v>8</v>
      </c>
      <c r="E26" s="116"/>
      <c r="F26" s="102">
        <f t="shared" si="0"/>
        <v>0.34583333333333327</v>
      </c>
      <c r="H26" s="39">
        <v>0</v>
      </c>
    </row>
    <row r="27" spans="1:254" x14ac:dyDescent="0.25">
      <c r="A27" s="144">
        <v>5.0609999999999999</v>
      </c>
      <c r="B27" s="114" t="s">
        <v>15</v>
      </c>
      <c r="C27" s="143" t="s">
        <v>73</v>
      </c>
      <c r="D27" s="115" t="s">
        <v>8</v>
      </c>
      <c r="E27" s="116">
        <v>5</v>
      </c>
      <c r="F27" s="102">
        <f t="shared" si="0"/>
        <v>0.34583333333333327</v>
      </c>
      <c r="H27" s="39"/>
    </row>
    <row r="28" spans="1:254" x14ac:dyDescent="0.25">
      <c r="A28" s="121">
        <f>A26+0.01</f>
        <v>5.0699999999999985</v>
      </c>
      <c r="B28" s="122" t="s">
        <v>15</v>
      </c>
      <c r="C28" s="123" t="s">
        <v>22</v>
      </c>
      <c r="D28" s="124" t="s">
        <v>8</v>
      </c>
      <c r="E28" s="125">
        <v>5</v>
      </c>
      <c r="F28" s="102">
        <f t="shared" si="0"/>
        <v>0.34930555555555548</v>
      </c>
      <c r="H28" s="36">
        <v>3.4722222222222225E-3</v>
      </c>
    </row>
    <row r="29" spans="1:254" x14ac:dyDescent="0.25">
      <c r="A29" s="121">
        <f t="shared" si="3"/>
        <v>5.0799999999999983</v>
      </c>
      <c r="B29" s="122" t="s">
        <v>15</v>
      </c>
      <c r="C29" s="123" t="s">
        <v>23</v>
      </c>
      <c r="D29" s="124" t="s">
        <v>8</v>
      </c>
      <c r="E29" s="125">
        <v>5</v>
      </c>
      <c r="F29" s="126">
        <f t="shared" si="0"/>
        <v>0.35277777777777769</v>
      </c>
      <c r="H29" s="36">
        <v>3.4722222222222225E-3</v>
      </c>
    </row>
    <row r="30" spans="1:254" x14ac:dyDescent="0.25">
      <c r="A30" s="121">
        <v>5.0810000000000004</v>
      </c>
      <c r="B30" s="145" t="s">
        <v>15</v>
      </c>
      <c r="C30" s="146" t="s">
        <v>74</v>
      </c>
      <c r="D30" s="124" t="s">
        <v>8</v>
      </c>
      <c r="E30" s="125">
        <v>5</v>
      </c>
      <c r="F30" s="126">
        <f t="shared" si="0"/>
        <v>0.3562499999999999</v>
      </c>
      <c r="H30" s="36"/>
    </row>
    <row r="31" spans="1:254" x14ac:dyDescent="0.25">
      <c r="A31" s="34">
        <v>5.0999999999999996</v>
      </c>
      <c r="B31" s="83"/>
      <c r="C31" s="86" t="s">
        <v>43</v>
      </c>
      <c r="D31" s="29"/>
      <c r="E31" s="35"/>
      <c r="F31" s="126">
        <f t="shared" si="0"/>
        <v>0.35972222222222211</v>
      </c>
      <c r="H31" s="36"/>
    </row>
    <row r="32" spans="1:254" x14ac:dyDescent="0.25">
      <c r="A32" s="34">
        <f t="shared" si="3"/>
        <v>5.1099999999999994</v>
      </c>
      <c r="B32" s="72" t="s">
        <v>25</v>
      </c>
      <c r="C32" s="87" t="s">
        <v>26</v>
      </c>
      <c r="D32" s="29" t="s">
        <v>24</v>
      </c>
      <c r="E32" s="35">
        <v>5</v>
      </c>
      <c r="F32" s="12">
        <f t="shared" si="0"/>
        <v>0.35972222222222211</v>
      </c>
      <c r="H32" s="36">
        <v>3.4722222222222225E-3</v>
      </c>
    </row>
    <row r="33" spans="1:10" ht="15" customHeight="1" x14ac:dyDescent="0.25">
      <c r="A33" s="34">
        <f t="shared" si="3"/>
        <v>5.1199999999999992</v>
      </c>
      <c r="B33" s="2" t="s">
        <v>15</v>
      </c>
      <c r="C33" s="88" t="s">
        <v>52</v>
      </c>
      <c r="D33" s="29" t="s">
        <v>36</v>
      </c>
      <c r="E33" s="35">
        <v>5</v>
      </c>
      <c r="F33" s="12">
        <f t="shared" si="0"/>
        <v>0.36319444444444432</v>
      </c>
      <c r="H33" s="36">
        <v>6.9444444444444441E-3</v>
      </c>
    </row>
    <row r="34" spans="1:10" ht="27.75" customHeight="1" x14ac:dyDescent="0.25">
      <c r="A34" s="34">
        <f t="shared" si="3"/>
        <v>5.129999999999999</v>
      </c>
      <c r="B34" s="72" t="s">
        <v>15</v>
      </c>
      <c r="C34" s="87" t="s">
        <v>72</v>
      </c>
      <c r="D34" s="29" t="s">
        <v>27</v>
      </c>
      <c r="E34" s="96">
        <v>15</v>
      </c>
      <c r="F34" s="12">
        <f t="shared" si="0"/>
        <v>0.36666666666666653</v>
      </c>
      <c r="H34" s="36">
        <v>3.4722222222222225E-3</v>
      </c>
      <c r="J34" s="76"/>
    </row>
    <row r="35" spans="1:10" x14ac:dyDescent="0.25">
      <c r="A35" s="34">
        <f t="shared" si="3"/>
        <v>5.1399999999999988</v>
      </c>
      <c r="B35" s="117" t="s">
        <v>15</v>
      </c>
      <c r="C35" s="118" t="s">
        <v>28</v>
      </c>
      <c r="D35" s="98" t="s">
        <v>8</v>
      </c>
      <c r="E35" s="108">
        <v>5</v>
      </c>
      <c r="F35" s="119">
        <f t="shared" si="0"/>
        <v>0.37708333333333321</v>
      </c>
      <c r="H35" s="36">
        <v>3.4722222222222225E-3</v>
      </c>
    </row>
    <row r="36" spans="1:10" x14ac:dyDescent="0.25">
      <c r="A36" s="34">
        <f t="shared" si="3"/>
        <v>5.1499999999999986</v>
      </c>
      <c r="B36" s="2" t="s">
        <v>15</v>
      </c>
      <c r="C36" s="82" t="s">
        <v>53</v>
      </c>
      <c r="D36" s="29" t="s">
        <v>8</v>
      </c>
      <c r="E36" s="108">
        <v>5</v>
      </c>
      <c r="F36" s="119">
        <f t="shared" si="0"/>
        <v>0.38055555555555542</v>
      </c>
      <c r="H36" s="36"/>
    </row>
    <row r="37" spans="1:10" x14ac:dyDescent="0.25">
      <c r="A37" s="34">
        <f>A36+0.01</f>
        <v>5.1599999999999984</v>
      </c>
      <c r="B37" s="2" t="s">
        <v>9</v>
      </c>
      <c r="C37" s="82" t="s">
        <v>54</v>
      </c>
      <c r="D37" s="29" t="s">
        <v>24</v>
      </c>
      <c r="E37" s="108">
        <v>5</v>
      </c>
      <c r="F37" s="119">
        <f>F36+TIME(0,E36,0)</f>
        <v>0.38402777777777763</v>
      </c>
      <c r="H37" s="36"/>
    </row>
    <row r="38" spans="1:10" x14ac:dyDescent="0.25">
      <c r="A38" s="34">
        <f>A37+0.01</f>
        <v>5.1699999999999982</v>
      </c>
      <c r="B38" s="2" t="s">
        <v>15</v>
      </c>
      <c r="C38" s="88" t="s">
        <v>65</v>
      </c>
      <c r="D38" s="29" t="s">
        <v>66</v>
      </c>
      <c r="E38" s="108">
        <v>15</v>
      </c>
      <c r="F38" s="119">
        <f>F37+TIME(0,E37,0)</f>
        <v>0.38749999999999984</v>
      </c>
      <c r="H38" s="36"/>
    </row>
    <row r="39" spans="1:10" ht="15" customHeight="1" x14ac:dyDescent="0.25">
      <c r="A39" s="34">
        <v>5.2</v>
      </c>
      <c r="B39" s="2"/>
      <c r="C39" s="89" t="s">
        <v>44</v>
      </c>
      <c r="D39" s="29"/>
      <c r="E39" s="35"/>
      <c r="F39" s="119">
        <f>F38+TIME(0,E38,0)</f>
        <v>0.39791666666666653</v>
      </c>
      <c r="H39" s="36"/>
    </row>
    <row r="40" spans="1:10" x14ac:dyDescent="0.25">
      <c r="A40" s="34">
        <f t="shared" si="3"/>
        <v>5.21</v>
      </c>
      <c r="B40" s="84" t="s">
        <v>15</v>
      </c>
      <c r="C40" s="90" t="s">
        <v>38</v>
      </c>
      <c r="D40" s="29" t="s">
        <v>55</v>
      </c>
      <c r="E40" s="35">
        <v>5</v>
      </c>
      <c r="F40" s="12">
        <f t="shared" si="0"/>
        <v>0.39791666666666653</v>
      </c>
      <c r="H40" s="36">
        <v>3.4722222222222225E-3</v>
      </c>
      <c r="J40" s="76"/>
    </row>
    <row r="41" spans="1:10" x14ac:dyDescent="0.25">
      <c r="A41" s="34">
        <f t="shared" si="3"/>
        <v>5.22</v>
      </c>
      <c r="B41" s="73" t="s">
        <v>15</v>
      </c>
      <c r="C41" s="97" t="s">
        <v>47</v>
      </c>
      <c r="D41" s="98" t="s">
        <v>56</v>
      </c>
      <c r="E41" s="99">
        <v>5</v>
      </c>
      <c r="F41" s="12">
        <f t="shared" si="0"/>
        <v>0.40138888888888874</v>
      </c>
      <c r="H41" s="36">
        <v>3.4722222222222225E-3</v>
      </c>
    </row>
    <row r="42" spans="1:10" x14ac:dyDescent="0.25">
      <c r="A42" s="127">
        <f t="shared" si="3"/>
        <v>5.2299999999999995</v>
      </c>
      <c r="B42" s="128" t="s">
        <v>15</v>
      </c>
      <c r="C42" s="129" t="s">
        <v>48</v>
      </c>
      <c r="D42" s="100" t="s">
        <v>40</v>
      </c>
      <c r="E42" s="99">
        <v>5</v>
      </c>
      <c r="F42" s="12">
        <f t="shared" si="0"/>
        <v>0.40486111111111095</v>
      </c>
      <c r="H42" s="36"/>
    </row>
    <row r="43" spans="1:10" x14ac:dyDescent="0.25">
      <c r="A43" s="34">
        <f t="shared" si="3"/>
        <v>5.2399999999999993</v>
      </c>
      <c r="B43" s="28" t="s">
        <v>15</v>
      </c>
      <c r="C43" s="130" t="s">
        <v>67</v>
      </c>
      <c r="D43" s="104" t="s">
        <v>68</v>
      </c>
      <c r="E43" s="99">
        <v>10</v>
      </c>
      <c r="F43" s="12">
        <f t="shared" si="0"/>
        <v>0.40833333333333316</v>
      </c>
      <c r="H43" s="36"/>
    </row>
    <row r="44" spans="1:10" ht="15" customHeight="1" x14ac:dyDescent="0.25">
      <c r="A44" s="34">
        <v>5.3</v>
      </c>
      <c r="B44" s="2"/>
      <c r="C44" s="89" t="s">
        <v>45</v>
      </c>
      <c r="D44" s="29"/>
      <c r="E44" s="35"/>
      <c r="F44" s="12">
        <f t="shared" si="0"/>
        <v>0.41527777777777758</v>
      </c>
      <c r="H44" s="36"/>
    </row>
    <row r="45" spans="1:10" x14ac:dyDescent="0.25">
      <c r="A45" s="34">
        <f t="shared" si="3"/>
        <v>5.31</v>
      </c>
      <c r="B45" s="72" t="s">
        <v>15</v>
      </c>
      <c r="C45" s="87" t="s">
        <v>39</v>
      </c>
      <c r="D45" s="29" t="s">
        <v>8</v>
      </c>
      <c r="E45" s="35">
        <v>5</v>
      </c>
      <c r="F45" s="12">
        <f t="shared" si="0"/>
        <v>0.41527777777777758</v>
      </c>
      <c r="H45" s="36">
        <v>3.4722222222222225E-3</v>
      </c>
      <c r="J45" s="76"/>
    </row>
    <row r="46" spans="1:10" x14ac:dyDescent="0.25">
      <c r="A46" s="34">
        <f t="shared" si="3"/>
        <v>5.3199999999999994</v>
      </c>
      <c r="B46" s="73" t="s">
        <v>15</v>
      </c>
      <c r="C46" s="101" t="s">
        <v>57</v>
      </c>
      <c r="D46" s="29" t="s">
        <v>8</v>
      </c>
      <c r="E46" s="35">
        <v>5</v>
      </c>
      <c r="F46" s="12">
        <f t="shared" si="0"/>
        <v>0.41874999999999979</v>
      </c>
      <c r="H46" s="36"/>
      <c r="J46" s="76"/>
    </row>
    <row r="47" spans="1:10" x14ac:dyDescent="0.25">
      <c r="A47" s="34">
        <f t="shared" si="3"/>
        <v>5.3299999999999992</v>
      </c>
      <c r="B47" s="73" t="s">
        <v>15</v>
      </c>
      <c r="C47" s="120" t="s">
        <v>58</v>
      </c>
      <c r="D47" s="29" t="s">
        <v>8</v>
      </c>
      <c r="E47" s="35">
        <v>5</v>
      </c>
      <c r="F47" s="12">
        <f t="shared" ref="F47:F48" si="4">F46+TIME(0,E46,0)</f>
        <v>0.422222222222222</v>
      </c>
      <c r="H47" s="36"/>
      <c r="J47" s="76"/>
    </row>
    <row r="48" spans="1:10" ht="15" customHeight="1" x14ac:dyDescent="0.25">
      <c r="A48" s="34">
        <v>5.4</v>
      </c>
      <c r="B48" s="85"/>
      <c r="C48" s="91" t="s">
        <v>46</v>
      </c>
      <c r="D48" s="29"/>
      <c r="E48" s="35"/>
      <c r="F48" s="12">
        <f t="shared" si="4"/>
        <v>0.42569444444444421</v>
      </c>
      <c r="H48" s="36"/>
    </row>
    <row r="49" spans="1:10" x14ac:dyDescent="0.25">
      <c r="A49" s="80">
        <f t="shared" si="3"/>
        <v>5.41</v>
      </c>
      <c r="B49" s="131" t="s">
        <v>12</v>
      </c>
      <c r="C49" s="132" t="s">
        <v>29</v>
      </c>
      <c r="D49" s="133" t="s">
        <v>41</v>
      </c>
      <c r="E49" s="134"/>
      <c r="F49" s="135">
        <f t="shared" si="0"/>
        <v>0.42569444444444421</v>
      </c>
      <c r="H49" s="36">
        <v>2.0833333333333333E-3</v>
      </c>
    </row>
    <row r="50" spans="1:10" x14ac:dyDescent="0.25">
      <c r="A50" s="34">
        <f t="shared" si="3"/>
        <v>5.42</v>
      </c>
      <c r="B50" s="72" t="s">
        <v>15</v>
      </c>
      <c r="C50" s="118" t="s">
        <v>59</v>
      </c>
      <c r="D50" s="98" t="s">
        <v>61</v>
      </c>
      <c r="E50" s="108">
        <v>5</v>
      </c>
      <c r="F50" s="12">
        <f t="shared" si="0"/>
        <v>0.42569444444444421</v>
      </c>
      <c r="H50" s="36"/>
    </row>
    <row r="51" spans="1:10" x14ac:dyDescent="0.25">
      <c r="A51" s="80">
        <f t="shared" si="3"/>
        <v>5.43</v>
      </c>
      <c r="B51" s="131" t="s">
        <v>12</v>
      </c>
      <c r="C51" s="136" t="s">
        <v>60</v>
      </c>
      <c r="D51" s="137" t="s">
        <v>70</v>
      </c>
      <c r="E51" s="138"/>
      <c r="F51" s="135">
        <f t="shared" si="0"/>
        <v>0.42916666666666642</v>
      </c>
      <c r="H51" s="36"/>
    </row>
    <row r="52" spans="1:10" x14ac:dyDescent="0.25">
      <c r="A52" s="34">
        <f>A48+0.1</f>
        <v>5.5</v>
      </c>
      <c r="B52" s="72" t="s">
        <v>15</v>
      </c>
      <c r="C52" s="107" t="s">
        <v>31</v>
      </c>
      <c r="D52" s="98" t="s">
        <v>8</v>
      </c>
      <c r="E52" s="108">
        <v>3</v>
      </c>
      <c r="F52" s="12">
        <f t="shared" si="0"/>
        <v>0.42916666666666642</v>
      </c>
      <c r="H52" s="36">
        <v>2.0833333333333333E-3</v>
      </c>
      <c r="J52" s="76"/>
    </row>
    <row r="53" spans="1:10" x14ac:dyDescent="0.25">
      <c r="A53" s="34">
        <f>A52+0.1</f>
        <v>5.6</v>
      </c>
      <c r="B53" s="72" t="s">
        <v>15</v>
      </c>
      <c r="C53" s="112" t="s">
        <v>51</v>
      </c>
      <c r="D53" s="112" t="s">
        <v>40</v>
      </c>
      <c r="E53" s="113">
        <v>5</v>
      </c>
      <c r="F53" s="12">
        <f t="shared" si="0"/>
        <v>0.43124999999999974</v>
      </c>
      <c r="H53" s="36">
        <v>1.0416666666666666E-2</v>
      </c>
    </row>
    <row r="54" spans="1:10" x14ac:dyDescent="0.25">
      <c r="A54" s="78">
        <f t="shared" si="3"/>
        <v>5.6099999999999994</v>
      </c>
      <c r="B54" s="72" t="s">
        <v>15</v>
      </c>
      <c r="C54" s="109" t="s">
        <v>32</v>
      </c>
      <c r="D54" s="110" t="s">
        <v>30</v>
      </c>
      <c r="E54" s="111">
        <v>5</v>
      </c>
      <c r="F54" s="12">
        <f>F53+TIME(0,E54,0)</f>
        <v>0.43472222222222195</v>
      </c>
      <c r="H54" s="13"/>
    </row>
    <row r="55" spans="1:10" x14ac:dyDescent="0.25">
      <c r="A55" s="103"/>
      <c r="B55" s="72"/>
      <c r="C55" s="92"/>
      <c r="D55" s="104"/>
      <c r="E55" s="105"/>
      <c r="F55" s="106"/>
      <c r="H55" s="13"/>
    </row>
    <row r="56" spans="1:10" x14ac:dyDescent="0.25">
      <c r="B56" s="74" t="s">
        <v>25</v>
      </c>
      <c r="C56" s="75" t="s">
        <v>33</v>
      </c>
      <c r="D56" s="93" t="s">
        <v>8</v>
      </c>
      <c r="E56" s="94"/>
      <c r="F56" s="95" t="s">
        <v>37</v>
      </c>
      <c r="H56" s="44"/>
    </row>
    <row r="57" spans="1:10" x14ac:dyDescent="0.25">
      <c r="A57" s="45"/>
      <c r="B57" s="46"/>
      <c r="C57" s="43"/>
      <c r="D57" s="43"/>
      <c r="E57" s="47"/>
      <c r="F57" s="48"/>
      <c r="H57" s="49"/>
    </row>
    <row r="58" spans="1:10" x14ac:dyDescent="0.25">
      <c r="A58" s="50" t="s">
        <v>3</v>
      </c>
      <c r="B58" s="46" t="s">
        <v>3</v>
      </c>
      <c r="C58" s="43" t="s">
        <v>34</v>
      </c>
      <c r="D58" s="43"/>
      <c r="E58" s="47" t="s">
        <v>3</v>
      </c>
      <c r="F58" s="48" t="s">
        <v>3</v>
      </c>
      <c r="H58" s="51" t="s">
        <v>3</v>
      </c>
    </row>
    <row r="59" spans="1:10" x14ac:dyDescent="0.25">
      <c r="A59" s="46"/>
      <c r="B59" s="52"/>
      <c r="C59" s="43" t="s">
        <v>35</v>
      </c>
      <c r="D59" s="53"/>
      <c r="E59" s="54"/>
      <c r="F59" s="55"/>
      <c r="H59" s="56"/>
    </row>
    <row r="60" spans="1:10" x14ac:dyDescent="0.25">
      <c r="A60" s="46"/>
      <c r="B60" s="57"/>
      <c r="C60" s="58"/>
      <c r="D60" s="59"/>
      <c r="E60" s="60"/>
      <c r="F60" s="61"/>
      <c r="H60" s="62"/>
    </row>
    <row r="61" spans="1:10" x14ac:dyDescent="0.25">
      <c r="A61" s="63"/>
      <c r="B61" s="64"/>
      <c r="C61" s="65"/>
    </row>
    <row r="62" spans="1:10" x14ac:dyDescent="0.25">
      <c r="A62" s="63"/>
      <c r="B62" s="64"/>
      <c r="C62" s="70"/>
      <c r="D62" s="70"/>
    </row>
    <row r="63" spans="1:10" x14ac:dyDescent="0.25">
      <c r="A63" s="63"/>
      <c r="B63" s="64"/>
      <c r="C63" s="71"/>
      <c r="D63" s="70"/>
    </row>
    <row r="64" spans="1:10" x14ac:dyDescent="0.25">
      <c r="D64" s="70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2014-07-11T21:43:33Z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