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180" windowWidth="13785" windowHeight="11700" tabRatio="602"/>
  </bookViews>
  <sheets>
    <sheet name="EC_Opening_Agenda" sheetId="1" r:id="rId1"/>
  </sheets>
  <definedNames>
    <definedName name="Excel_BuiltIn_Print_Area_1_1">EC_Opening_Agenda!$A$1:$F$56</definedName>
    <definedName name="_xlnm.Print_Area" localSheetId="0">EC_Opening_Agenda!$A$1:$F$57</definedName>
    <definedName name="Print_Area_MI">EC_Opening_Agenda!$A$1:$E$37</definedName>
    <definedName name="PRINT_AREA_MI_1">EC_Opening_Agenda!$A$1:$E$37</definedName>
  </definedNames>
  <calcPr calcId="144525"/>
</workbook>
</file>

<file path=xl/calcChain.xml><?xml version="1.0" encoding="utf-8"?>
<calcChain xmlns="http://schemas.openxmlformats.org/spreadsheetml/2006/main">
  <c r="F41" i="1" l="1"/>
  <c r="F40" i="1"/>
  <c r="A35" i="1"/>
  <c r="A40" i="1"/>
  <c r="A42" i="1" l="1"/>
  <c r="A11" i="1" l="1"/>
  <c r="A12" i="1" s="1"/>
  <c r="A13" i="1" s="1"/>
  <c r="A14" i="1" s="1"/>
  <c r="F9" i="1"/>
  <c r="F10" i="1" s="1"/>
  <c r="F11" i="1" s="1"/>
  <c r="A43" i="1"/>
  <c r="A44" i="1" s="1"/>
  <c r="A37" i="1"/>
  <c r="A38" i="1" s="1"/>
  <c r="A39" i="1" s="1"/>
  <c r="A49" i="1"/>
  <c r="A50" i="1"/>
  <c r="A46" i="1"/>
  <c r="A47" i="1" s="1"/>
  <c r="A48" i="1" s="1"/>
  <c r="A29" i="1"/>
  <c r="A30" i="1" s="1"/>
  <c r="A31" i="1" s="1"/>
  <c r="A32" i="1" s="1"/>
  <c r="A33" i="1" s="1"/>
  <c r="A34" i="1" s="1"/>
  <c r="A19" i="1"/>
  <c r="A20" i="1" s="1"/>
  <c r="A21" i="1" s="1"/>
  <c r="A22" i="1" s="1"/>
  <c r="A23" i="1" s="1"/>
  <c r="A24" i="1" s="1"/>
  <c r="A25" i="1" s="1"/>
  <c r="A26" i="1" s="1"/>
  <c r="A27" i="1" s="1"/>
  <c r="A51" i="1"/>
  <c r="F12" i="1" l="1"/>
  <c r="F13" i="1" s="1"/>
  <c r="F14" i="1" s="1"/>
  <c r="F15" i="1" s="1"/>
  <c r="F16" i="1" s="1"/>
  <c r="F17" i="1" s="1"/>
  <c r="F18" i="1" s="1"/>
  <c r="F19" i="1" s="1"/>
  <c r="F20" i="1" s="1"/>
  <c r="F21" i="1" s="1"/>
  <c r="F22" i="1" s="1"/>
  <c r="F23" i="1" s="1"/>
  <c r="F24" i="1" s="1"/>
  <c r="F25" i="1" s="1"/>
  <c r="F26" i="1" s="1"/>
  <c r="F27" i="1" s="1"/>
  <c r="F28" i="1" s="1"/>
  <c r="F29" i="1" s="1"/>
  <c r="F30" i="1" s="1"/>
  <c r="F31" i="1" s="1"/>
  <c r="F32" i="1" s="1"/>
  <c r="F33" i="1" l="1"/>
  <c r="F34" i="1" s="1"/>
  <c r="F35" i="1" l="1"/>
  <c r="F36" i="1" s="1"/>
  <c r="F37" i="1" s="1"/>
  <c r="F38" i="1" s="1"/>
  <c r="F39" i="1" s="1"/>
  <c r="F42" i="1" s="1"/>
  <c r="F43" i="1" s="1"/>
  <c r="F44" i="1" l="1"/>
  <c r="F45" i="1" s="1"/>
  <c r="F46" i="1" s="1"/>
  <c r="F47" i="1" l="1"/>
  <c r="F48" i="1" s="1"/>
  <c r="F49" i="1" s="1"/>
  <c r="F50" i="1" s="1"/>
  <c r="F51" i="1" s="1"/>
</calcChain>
</file>

<file path=xl/sharedStrings.xml><?xml version="1.0" encoding="utf-8"?>
<sst xmlns="http://schemas.openxmlformats.org/spreadsheetml/2006/main" count="139" uniqueCount="74">
  <si>
    <t>AGENDA  -  IEEE 802 LMSC EXECUTIVE COMMITTEE MEETING</t>
  </si>
  <si>
    <t>Monday 8:00AM -10:30AM</t>
  </si>
  <si>
    <t>Key:</t>
  </si>
  <si>
    <t xml:space="preserve"> </t>
  </si>
  <si>
    <t>ME - Motion, External, MI - Motion, Internal, DT- Discussion Topic, II - Information Item</t>
  </si>
  <si>
    <t>Special Orders</t>
  </si>
  <si>
    <t>Category  (* = consent agenda)</t>
  </si>
  <si>
    <t>MEETING CALLED TO ORDER</t>
  </si>
  <si>
    <t>Nikolich</t>
  </si>
  <si>
    <t>MI</t>
  </si>
  <si>
    <t>APPROVE OR MODIFY AGENDA</t>
  </si>
  <si>
    <t>MI*</t>
  </si>
  <si>
    <t>II*</t>
  </si>
  <si>
    <t>IEEE Staff Introductions</t>
  </si>
  <si>
    <t>Nikolich/Gerdon</t>
  </si>
  <si>
    <t>LMSC items</t>
  </si>
  <si>
    <t>II</t>
  </si>
  <si>
    <t>BoG Actions</t>
  </si>
  <si>
    <t>Stds Board Actions (approved projects, standards, withdrawals)</t>
  </si>
  <si>
    <t>LMSC Email Ballot Recap</t>
  </si>
  <si>
    <t>Tutorial Schedule</t>
  </si>
  <si>
    <t>List of Drafts to Sponsor Ballot</t>
  </si>
  <si>
    <t>List of Drafts to Revcom</t>
  </si>
  <si>
    <t>PARS to NesCom</t>
  </si>
  <si>
    <t>Notice of Study Groups / pre-PAR activity under consideration/status of existing SGs</t>
  </si>
  <si>
    <t>Gilb</t>
  </si>
  <si>
    <t>DT</t>
  </si>
  <si>
    <t>P&amp;P update</t>
  </si>
  <si>
    <t>Rosdahl</t>
  </si>
  <si>
    <t>Treasurer's report</t>
  </si>
  <si>
    <t>Chaplin</t>
  </si>
  <si>
    <t>Document publication priority update</t>
  </si>
  <si>
    <t>Nikolich / DAmbrosia</t>
  </si>
  <si>
    <t>EC meeting schedule (rules, SA, etc.)</t>
  </si>
  <si>
    <t>Action Item Review</t>
  </si>
  <si>
    <t>ADJOURN SEC MEETING</t>
  </si>
  <si>
    <t>ME - Motion, External        MI - Motion, Internal</t>
  </si>
  <si>
    <t>DT- Discussion Topic           II - Information Item</t>
  </si>
  <si>
    <t>Fee Waivers: Staff and Invited Guest TBD</t>
  </si>
  <si>
    <t>D'Ambrosia</t>
  </si>
  <si>
    <t>Future venue contract status &amp; Vendor Contract Renewal Status</t>
  </si>
  <si>
    <t>10:30AM</t>
  </si>
  <si>
    <t xml:space="preserve">802 JTC1 Standing Committee Status Report </t>
  </si>
  <si>
    <t>1905.1 Liaison Request Update</t>
  </si>
  <si>
    <t>Thaler</t>
  </si>
  <si>
    <t>Turner</t>
  </si>
  <si>
    <t>Chair's Opening Report</t>
  </si>
  <si>
    <t>Officers / 802 Reports</t>
  </si>
  <si>
    <t>Standing Committee Reports</t>
  </si>
  <si>
    <t>Liaison Reports</t>
  </si>
  <si>
    <t>IEEE-SA Reports</t>
  </si>
  <si>
    <t>802 EC / ITU Standing Committee Status Report</t>
  </si>
  <si>
    <t>IEEE 802 / IETF Standing Committee Status Report</t>
  </si>
  <si>
    <t>APPROVE Motion: Approve  minutes of Mar 2014Opening Meeting,  2014_0316_Open_Minutes_R0.pdf</t>
  </si>
  <si>
    <t>APPROVE Motion: Approve  minutes of Mar 2014 Closing Meeting,  2014_0321_Close_Minutes_R2.pdf</t>
  </si>
  <si>
    <t>"Emerging Applications" BoF Update</t>
  </si>
  <si>
    <t>IEEE 802 Business Development Mission Update</t>
  </si>
  <si>
    <t>802 Task Force tentative agenda</t>
  </si>
  <si>
    <t>802.24 Scope change discussion</t>
  </si>
  <si>
    <t>Myles</t>
  </si>
  <si>
    <t>Parsons</t>
  </si>
  <si>
    <t>3GPP Outreach Status Report</t>
  </si>
  <si>
    <t>Transportation Standards Coordinating Committee status report</t>
  </si>
  <si>
    <t>IEEE Software Tool update</t>
  </si>
  <si>
    <t>Next Gen Publishing project terminated, any next steps?</t>
  </si>
  <si>
    <t>Boyce</t>
  </si>
  <si>
    <t>APPROVE Motion: Approve  minutes of 04 Jun  conference call,  2014_06_03_Call_Minutes_R0.pdf</t>
  </si>
  <si>
    <t>APPROVE Motion: Approve  minutes of Mar 2014Opening Meeting,  Executive Session, Public, 2014_0316_Exec_Minutes_Pub_V1.pdf</t>
  </si>
  <si>
    <t>APPROVE Motion: Approve  minutes of Mar 2014Opening Meeting,  Executive Session, Private, 2014_0316_Exec_Minutes_Priv_V1.pdf</t>
  </si>
  <si>
    <t>802.16 - Review of WG projects schedules</t>
  </si>
  <si>
    <t>Marks</t>
  </si>
  <si>
    <t>Wireless Chairs Meeting Status Change</t>
  </si>
  <si>
    <t>Stephens</t>
  </si>
  <si>
    <t>v01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</si>
</sst>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&quot; &quot;General"/>
    <numFmt numFmtId="165" formatCode="hh&quot;:&quot;mm&quot; &quot;AM/PM&quot; &quot;"/>
    <numFmt numFmtId="166" formatCode="h&quot;:&quot;mm;@"/>
    <numFmt numFmtId="167" formatCode="[$$-409]#,##0.00;[Red]&quot;-&quot;[$$-409]#,##0.00"/>
  </numFmts>
  <fonts count="25" x14ac:knownFonts="1">
    <font>
      <sz val="12"/>
      <color rgb="FF000000"/>
      <name val="Courier New"/>
      <family val="3"/>
    </font>
    <font>
      <sz val="12"/>
      <color rgb="FF000000"/>
      <name val="Courier New"/>
      <family val="3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1"/>
      <color rgb="FF800080"/>
      <name val="Calibri"/>
      <family val="2"/>
    </font>
    <font>
      <b/>
      <sz val="11"/>
      <color rgb="FFFF0000"/>
      <name val="Calibri"/>
      <family val="2"/>
    </font>
    <font>
      <b/>
      <sz val="11"/>
      <color rgb="FFFFFFFF"/>
      <name val="Calibri"/>
      <family val="2"/>
    </font>
    <font>
      <i/>
      <sz val="11"/>
      <color rgb="FF808080"/>
      <name val="Calibri"/>
      <family val="2"/>
    </font>
    <font>
      <sz val="11"/>
      <color rgb="FF008000"/>
      <name val="Calibri"/>
      <family val="2"/>
    </font>
    <font>
      <b/>
      <i/>
      <sz val="16"/>
      <color rgb="FF000000"/>
      <name val="Courier New"/>
      <family val="3"/>
    </font>
    <font>
      <b/>
      <sz val="15"/>
      <color rgb="FF333399"/>
      <name val="Calibri"/>
      <family val="2"/>
    </font>
    <font>
      <b/>
      <sz val="13"/>
      <color rgb="FF333399"/>
      <name val="Calibri"/>
      <family val="2"/>
    </font>
    <font>
      <b/>
      <sz val="11"/>
      <color rgb="FF333399"/>
      <name val="Calibri"/>
      <family val="2"/>
    </font>
    <font>
      <sz val="11"/>
      <color rgb="FF333399"/>
      <name val="Calibri"/>
      <family val="2"/>
    </font>
    <font>
      <sz val="11"/>
      <color rgb="FFFF0000"/>
      <name val="Calibri"/>
      <family val="2"/>
    </font>
    <font>
      <sz val="11"/>
      <color rgb="FF808000"/>
      <name val="Calibri"/>
      <family val="2"/>
    </font>
    <font>
      <b/>
      <sz val="11"/>
      <color rgb="FF424242"/>
      <name val="Calibri"/>
      <family val="2"/>
    </font>
    <font>
      <b/>
      <i/>
      <u/>
      <sz val="12"/>
      <color rgb="FF000000"/>
      <name val="Courier New"/>
      <family val="3"/>
    </font>
    <font>
      <b/>
      <sz val="18"/>
      <color rgb="FF333399"/>
      <name val="Cambria"/>
      <family val="1"/>
    </font>
    <font>
      <b/>
      <sz val="11"/>
      <color rgb="FF000000"/>
      <name val="Calibri"/>
      <family val="2"/>
    </font>
    <font>
      <b/>
      <sz val="8"/>
      <color rgb="FF000000"/>
      <name val="Times New Roman"/>
      <family val="1"/>
    </font>
    <font>
      <sz val="8"/>
      <color rgb="FF000000"/>
      <name val="Courier New"/>
      <family val="3"/>
    </font>
    <font>
      <b/>
      <sz val="10"/>
      <color rgb="FF000000"/>
      <name val="Times New Roman"/>
      <family val="1"/>
    </font>
    <font>
      <sz val="12"/>
      <color rgb="FF000000"/>
      <name val="Calibri"/>
      <family val="2"/>
    </font>
    <font>
      <b/>
      <sz val="8"/>
      <color theme="1"/>
      <name val="Times New Roman"/>
      <family val="1"/>
    </font>
  </fonts>
  <fills count="24">
    <fill>
      <patternFill patternType="none"/>
    </fill>
    <fill>
      <patternFill patternType="gray125"/>
    </fill>
    <fill>
      <patternFill patternType="solid">
        <fgColor rgb="FFA6CAF0"/>
        <bgColor rgb="FFA6CAF0"/>
      </patternFill>
    </fill>
    <fill>
      <patternFill patternType="solid">
        <fgColor rgb="FFFF8080"/>
        <bgColor rgb="FFFF8080"/>
      </patternFill>
    </fill>
    <fill>
      <patternFill patternType="solid">
        <fgColor rgb="FFFFFFC0"/>
        <bgColor rgb="FFFFFFC0"/>
      </patternFill>
    </fill>
    <fill>
      <patternFill patternType="solid">
        <fgColor rgb="FFE3E3E3"/>
        <bgColor rgb="FFE3E3E3"/>
      </patternFill>
    </fill>
    <fill>
      <patternFill patternType="solid">
        <fgColor rgb="FFA0E0E0"/>
        <bgColor rgb="FFA0E0E0"/>
      </patternFill>
    </fill>
    <fill>
      <patternFill patternType="solid">
        <fgColor rgb="FFFFFF99"/>
        <bgColor rgb="FFFFFF99"/>
      </patternFill>
    </fill>
    <fill>
      <patternFill patternType="solid">
        <fgColor rgb="FFCC9CCC"/>
        <bgColor rgb="FFCC9CCC"/>
      </patternFill>
    </fill>
    <fill>
      <patternFill patternType="solid">
        <fgColor rgb="FF996666"/>
        <bgColor rgb="FF996666"/>
      </patternFill>
    </fill>
    <fill>
      <patternFill patternType="solid">
        <fgColor rgb="FF999933"/>
        <bgColor rgb="FF999933"/>
      </patternFill>
    </fill>
    <fill>
      <patternFill patternType="solid">
        <fgColor rgb="FF3333CC"/>
        <bgColor rgb="FF3333CC"/>
      </patternFill>
    </fill>
    <fill>
      <patternFill patternType="solid">
        <fgColor rgb="FF666699"/>
        <bgColor rgb="FF666699"/>
      </patternFill>
    </fill>
    <fill>
      <patternFill patternType="solid">
        <fgColor rgb="FF33CCCC"/>
        <bgColor rgb="FF33CCCC"/>
      </patternFill>
    </fill>
    <fill>
      <patternFill patternType="solid">
        <fgColor rgb="FFFF0000"/>
        <bgColor rgb="FFFF0000"/>
      </patternFill>
    </fill>
    <fill>
      <patternFill patternType="solid">
        <fgColor rgb="FFCC99FF"/>
        <bgColor rgb="FFCC99FF"/>
      </patternFill>
    </fill>
    <fill>
      <patternFill patternType="solid">
        <fgColor rgb="FFFFFFFF"/>
        <bgColor rgb="FFFFFFFF"/>
      </patternFill>
    </fill>
    <fill>
      <patternFill patternType="solid">
        <fgColor rgb="FF969696"/>
        <bgColor rgb="FF969696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rgb="FFFFFF00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rgb="FFFF000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424242"/>
      </left>
      <right style="double">
        <color rgb="FF424242"/>
      </right>
      <top style="double">
        <color rgb="FF424242"/>
      </top>
      <bottom style="double">
        <color rgb="FF424242"/>
      </bottom>
      <diagonal/>
    </border>
    <border>
      <left/>
      <right/>
      <top/>
      <bottom style="thick">
        <color rgb="FF3333CC"/>
      </bottom>
      <diagonal/>
    </border>
    <border>
      <left/>
      <right/>
      <top/>
      <bottom style="thick">
        <color rgb="FFA0E0E0"/>
      </bottom>
      <diagonal/>
    </border>
    <border>
      <left/>
      <right/>
      <top/>
      <bottom style="medium">
        <color rgb="FFA0E0E0"/>
      </bottom>
      <diagonal/>
    </border>
    <border>
      <left/>
      <right/>
      <top/>
      <bottom style="double">
        <color rgb="FFFF00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424242"/>
      </left>
      <right style="thin">
        <color rgb="FF424242"/>
      </right>
      <top style="thin">
        <color rgb="FF424242"/>
      </top>
      <bottom style="thin">
        <color rgb="FF424242"/>
      </bottom>
      <diagonal/>
    </border>
    <border>
      <left/>
      <right/>
      <top style="thin">
        <color rgb="FF3333CC"/>
      </top>
      <bottom style="double">
        <color rgb="FF3333CC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46">
    <xf numFmtId="164" fontId="0" fillId="0" borderId="0"/>
    <xf numFmtId="164" fontId="18" fillId="0" borderId="0" applyNumberFormat="0" applyBorder="0" applyProtection="0"/>
    <xf numFmtId="164" fontId="10" fillId="0" borderId="3" applyNumberFormat="0" applyProtection="0"/>
    <xf numFmtId="164" fontId="11" fillId="0" borderId="4" applyNumberFormat="0" applyProtection="0"/>
    <xf numFmtId="164" fontId="12" fillId="0" borderId="5" applyNumberFormat="0" applyProtection="0"/>
    <xf numFmtId="164" fontId="12" fillId="0" borderId="0" applyNumberFormat="0" applyBorder="0" applyProtection="0"/>
    <xf numFmtId="164" fontId="8" fillId="6" borderId="0" applyNumberFormat="0" applyBorder="0" applyProtection="0"/>
    <xf numFmtId="164" fontId="4" fillId="15" borderId="0" applyNumberFormat="0" applyBorder="0" applyProtection="0"/>
    <xf numFmtId="164" fontId="15" fillId="7" borderId="0" applyNumberFormat="0" applyBorder="0" applyProtection="0"/>
    <xf numFmtId="164" fontId="13" fillId="7" borderId="1" applyNumberFormat="0" applyProtection="0"/>
    <xf numFmtId="164" fontId="16" fillId="16" borderId="8" applyNumberFormat="0" applyProtection="0"/>
    <xf numFmtId="164" fontId="5" fillId="16" borderId="1" applyNumberFormat="0" applyProtection="0"/>
    <xf numFmtId="164" fontId="14" fillId="0" borderId="6" applyNumberFormat="0" applyProtection="0"/>
    <xf numFmtId="164" fontId="6" fillId="17" borderId="2" applyNumberFormat="0" applyProtection="0"/>
    <xf numFmtId="164" fontId="14" fillId="0" borderId="0" applyNumberFormat="0" applyBorder="0" applyProtection="0"/>
    <xf numFmtId="164" fontId="1" fillId="4" borderId="7" applyNumberFormat="0" applyFont="0" applyProtection="0"/>
    <xf numFmtId="164" fontId="7" fillId="0" borderId="0" applyNumberFormat="0" applyBorder="0" applyProtection="0"/>
    <xf numFmtId="164" fontId="19" fillId="0" borderId="9" applyNumberFormat="0" applyProtection="0"/>
    <xf numFmtId="164" fontId="3" fillId="11" borderId="0" applyNumberFormat="0" applyBorder="0" applyProtection="0"/>
    <xf numFmtId="164" fontId="2" fillId="2" borderId="0" applyNumberFormat="0" applyBorder="0" applyProtection="0"/>
    <xf numFmtId="164" fontId="2" fillId="6" borderId="0" applyNumberFormat="0" applyBorder="0" applyProtection="0"/>
    <xf numFmtId="164" fontId="3" fillId="6" borderId="0" applyNumberFormat="0" applyBorder="0" applyProtection="0"/>
    <xf numFmtId="164" fontId="3" fillId="9" borderId="0" applyNumberFormat="0" applyBorder="0" applyProtection="0"/>
    <xf numFmtId="164" fontId="2" fillId="3" borderId="0" applyNumberFormat="0" applyBorder="0" applyProtection="0"/>
    <xf numFmtId="164" fontId="2" fillId="3" borderId="0" applyNumberFormat="0" applyBorder="0" applyProtection="0"/>
    <xf numFmtId="164" fontId="3" fillId="9" borderId="0" applyNumberFormat="0" applyBorder="0" applyProtection="0"/>
    <xf numFmtId="164" fontId="3" fillId="10" borderId="0" applyNumberFormat="0" applyBorder="0" applyProtection="0"/>
    <xf numFmtId="164" fontId="2" fillId="4" borderId="0" applyNumberFormat="0" applyBorder="0" applyProtection="0"/>
    <xf numFmtId="164" fontId="2" fillId="7" borderId="0" applyNumberFormat="0" applyBorder="0" applyProtection="0"/>
    <xf numFmtId="164" fontId="3" fillId="10" borderId="0" applyNumberFormat="0" applyBorder="0" applyProtection="0"/>
    <xf numFmtId="164" fontId="3" fillId="12" borderId="0" applyNumberFormat="0" applyBorder="0" applyProtection="0"/>
    <xf numFmtId="164" fontId="2" fillId="5" borderId="0" applyNumberFormat="0" applyBorder="0" applyProtection="0"/>
    <xf numFmtId="164" fontId="2" fillId="8" borderId="0" applyNumberFormat="0" applyBorder="0" applyProtection="0"/>
    <xf numFmtId="164" fontId="3" fillId="8" borderId="0" applyNumberFormat="0" applyBorder="0" applyProtection="0"/>
    <xf numFmtId="164" fontId="3" fillId="13" borderId="0" applyNumberFormat="0" applyBorder="0" applyProtection="0"/>
    <xf numFmtId="164" fontId="2" fillId="6" borderId="0" applyNumberFormat="0" applyBorder="0" applyProtection="0"/>
    <xf numFmtId="164" fontId="2" fillId="6" borderId="0" applyNumberFormat="0" applyBorder="0" applyProtection="0"/>
    <xf numFmtId="164" fontId="3" fillId="6" borderId="0" applyNumberFormat="0" applyBorder="0" applyProtection="0"/>
    <xf numFmtId="164" fontId="3" fillId="14" borderId="0" applyNumberFormat="0" applyBorder="0" applyProtection="0"/>
    <xf numFmtId="164" fontId="2" fillId="4" borderId="0" applyNumberFormat="0" applyBorder="0" applyProtection="0"/>
    <xf numFmtId="164" fontId="2" fillId="4" borderId="0" applyNumberFormat="0" applyBorder="0" applyProtection="0"/>
    <xf numFmtId="164" fontId="3" fillId="3" borderId="0" applyNumberFormat="0" applyBorder="0" applyProtection="0"/>
    <xf numFmtId="164" fontId="9" fillId="0" borderId="0" applyNumberFormat="0" applyBorder="0" applyProtection="0">
      <alignment horizontal="center"/>
    </xf>
    <xf numFmtId="164" fontId="9" fillId="0" borderId="0" applyNumberFormat="0" applyBorder="0" applyProtection="0">
      <alignment horizontal="center" textRotation="90"/>
    </xf>
    <xf numFmtId="164" fontId="17" fillId="0" borderId="0" applyNumberFormat="0" applyBorder="0" applyProtection="0"/>
    <xf numFmtId="167" fontId="17" fillId="0" borderId="0" applyBorder="0" applyProtection="0"/>
  </cellStyleXfs>
  <cellXfs count="134">
    <xf numFmtId="164" fontId="0" fillId="0" borderId="0" xfId="0"/>
    <xf numFmtId="164" fontId="20" fillId="0" borderId="10" xfId="0" applyFont="1" applyFill="1" applyBorder="1" applyAlignment="1">
      <alignment horizontal="left" vertical="top"/>
    </xf>
    <xf numFmtId="164" fontId="20" fillId="0" borderId="10" xfId="0" applyFont="1" applyBorder="1" applyAlignment="1">
      <alignment vertical="top"/>
    </xf>
    <xf numFmtId="164" fontId="20" fillId="0" borderId="10" xfId="0" applyFont="1" applyFill="1" applyBorder="1" applyAlignment="1" applyProtection="1">
      <alignment horizontal="center" vertical="top" wrapText="1"/>
    </xf>
    <xf numFmtId="164" fontId="20" fillId="0" borderId="10" xfId="0" applyFont="1" applyBorder="1" applyAlignment="1">
      <alignment vertical="top" wrapText="1"/>
    </xf>
    <xf numFmtId="1" fontId="20" fillId="0" borderId="10" xfId="0" applyNumberFormat="1" applyFont="1" applyBorder="1" applyAlignment="1">
      <alignment vertical="top"/>
    </xf>
    <xf numFmtId="164" fontId="20" fillId="0" borderId="10" xfId="0" applyFont="1" applyBorder="1" applyAlignment="1">
      <alignment horizontal="right" vertical="top"/>
    </xf>
    <xf numFmtId="164" fontId="0" fillId="0" borderId="0" xfId="0" applyAlignment="1">
      <alignment vertical="top"/>
    </xf>
    <xf numFmtId="166" fontId="20" fillId="0" borderId="10" xfId="0" applyNumberFormat="1" applyFont="1" applyBorder="1" applyAlignment="1">
      <alignment vertical="top"/>
    </xf>
    <xf numFmtId="49" fontId="20" fillId="0" borderId="10" xfId="0" applyNumberFormat="1" applyFont="1" applyFill="1" applyBorder="1" applyAlignment="1" applyProtection="1">
      <alignment horizontal="left" vertical="top"/>
    </xf>
    <xf numFmtId="164" fontId="20" fillId="0" borderId="10" xfId="0" applyFont="1" applyFill="1" applyBorder="1" applyAlignment="1" applyProtection="1">
      <alignment horizontal="left" vertical="top"/>
    </xf>
    <xf numFmtId="1" fontId="20" fillId="0" borderId="10" xfId="0" applyNumberFormat="1" applyFont="1" applyBorder="1" applyAlignment="1" applyProtection="1">
      <alignment vertical="top"/>
    </xf>
    <xf numFmtId="165" fontId="20" fillId="0" borderId="10" xfId="0" applyNumberFormat="1" applyFont="1" applyBorder="1" applyAlignment="1" applyProtection="1">
      <alignment horizontal="right" vertical="top"/>
    </xf>
    <xf numFmtId="166" fontId="20" fillId="0" borderId="10" xfId="0" applyNumberFormat="1" applyFont="1" applyBorder="1" applyAlignment="1" applyProtection="1">
      <alignment vertical="top"/>
    </xf>
    <xf numFmtId="164" fontId="20" fillId="14" borderId="10" xfId="0" applyFont="1" applyFill="1" applyBorder="1" applyAlignment="1" applyProtection="1">
      <alignment horizontal="left" vertical="top"/>
    </xf>
    <xf numFmtId="164" fontId="20" fillId="14" borderId="10" xfId="0" applyFont="1" applyFill="1" applyBorder="1" applyAlignment="1">
      <alignment vertical="top"/>
    </xf>
    <xf numFmtId="164" fontId="20" fillId="14" borderId="10" xfId="0" applyFont="1" applyFill="1" applyBorder="1" applyAlignment="1">
      <alignment vertical="top" wrapText="1"/>
    </xf>
    <xf numFmtId="164" fontId="21" fillId="14" borderId="10" xfId="0" applyFont="1" applyFill="1" applyBorder="1" applyAlignment="1">
      <alignment vertical="top" wrapText="1"/>
    </xf>
    <xf numFmtId="1" fontId="21" fillId="14" borderId="10" xfId="0" applyNumberFormat="1" applyFont="1" applyFill="1" applyBorder="1" applyAlignment="1">
      <alignment vertical="top"/>
    </xf>
    <xf numFmtId="164" fontId="21" fillId="14" borderId="10" xfId="0" applyFont="1" applyFill="1" applyBorder="1" applyAlignment="1">
      <alignment horizontal="right" vertical="top"/>
    </xf>
    <xf numFmtId="166" fontId="21" fillId="14" borderId="10" xfId="0" applyNumberFormat="1" applyFont="1" applyFill="1" applyBorder="1" applyAlignment="1">
      <alignment vertical="top"/>
    </xf>
    <xf numFmtId="164" fontId="20" fillId="18" borderId="10" xfId="0" applyFont="1" applyFill="1" applyBorder="1" applyAlignment="1">
      <alignment vertical="top"/>
    </xf>
    <xf numFmtId="164" fontId="20" fillId="18" borderId="10" xfId="0" applyFont="1" applyFill="1" applyBorder="1" applyAlignment="1" applyProtection="1">
      <alignment horizontal="left" vertical="top"/>
    </xf>
    <xf numFmtId="164" fontId="20" fillId="18" borderId="10" xfId="0" applyFont="1" applyFill="1" applyBorder="1" applyAlignment="1" applyProtection="1">
      <alignment horizontal="left" vertical="top" wrapText="1"/>
    </xf>
    <xf numFmtId="164" fontId="20" fillId="18" borderId="10" xfId="0" applyFont="1" applyFill="1" applyBorder="1" applyAlignment="1">
      <alignment vertical="top" wrapText="1"/>
    </xf>
    <xf numFmtId="1" fontId="20" fillId="18" borderId="10" xfId="0" applyNumberFormat="1" applyFont="1" applyFill="1" applyBorder="1" applyAlignment="1">
      <alignment vertical="top"/>
    </xf>
    <xf numFmtId="165" fontId="20" fillId="18" borderId="10" xfId="0" applyNumberFormat="1" applyFont="1" applyFill="1" applyBorder="1" applyAlignment="1" applyProtection="1">
      <alignment horizontal="right" vertical="top"/>
    </xf>
    <xf numFmtId="166" fontId="20" fillId="18" borderId="10" xfId="0" applyNumberFormat="1" applyFont="1" applyFill="1" applyBorder="1" applyAlignment="1">
      <alignment vertical="top"/>
    </xf>
    <xf numFmtId="164" fontId="20" fillId="0" borderId="10" xfId="0" applyFont="1" applyFill="1" applyBorder="1" applyAlignment="1">
      <alignment vertical="top"/>
    </xf>
    <xf numFmtId="164" fontId="20" fillId="0" borderId="10" xfId="0" applyFont="1" applyFill="1" applyBorder="1" applyAlignment="1" applyProtection="1">
      <alignment horizontal="left" vertical="top" wrapText="1"/>
    </xf>
    <xf numFmtId="164" fontId="20" fillId="0" borderId="10" xfId="0" applyFont="1" applyFill="1" applyBorder="1" applyAlignment="1">
      <alignment vertical="top" wrapText="1"/>
    </xf>
    <xf numFmtId="1" fontId="20" fillId="0" borderId="10" xfId="0" applyNumberFormat="1" applyFont="1" applyFill="1" applyBorder="1" applyAlignment="1">
      <alignment vertical="top"/>
    </xf>
    <xf numFmtId="165" fontId="20" fillId="0" borderId="10" xfId="0" applyNumberFormat="1" applyFont="1" applyFill="1" applyBorder="1" applyAlignment="1" applyProtection="1">
      <alignment horizontal="right" vertical="top"/>
    </xf>
    <xf numFmtId="166" fontId="20" fillId="0" borderId="10" xfId="0" applyNumberFormat="1" applyFont="1" applyFill="1" applyBorder="1" applyAlignment="1">
      <alignment vertical="top"/>
    </xf>
    <xf numFmtId="2" fontId="20" fillId="0" borderId="10" xfId="0" applyNumberFormat="1" applyFont="1" applyFill="1" applyBorder="1" applyAlignment="1" applyProtection="1">
      <alignment horizontal="left" vertical="top"/>
    </xf>
    <xf numFmtId="1" fontId="20" fillId="0" borderId="10" xfId="0" applyNumberFormat="1" applyFont="1" applyBorder="1" applyAlignment="1" applyProtection="1">
      <alignment horizontal="right" vertical="top"/>
    </xf>
    <xf numFmtId="166" fontId="20" fillId="0" borderId="10" xfId="0" applyNumberFormat="1" applyFont="1" applyBorder="1" applyAlignment="1" applyProtection="1">
      <alignment horizontal="right" vertical="top"/>
    </xf>
    <xf numFmtId="2" fontId="20" fillId="18" borderId="10" xfId="0" applyNumberFormat="1" applyFont="1" applyFill="1" applyBorder="1" applyAlignment="1" applyProtection="1">
      <alignment horizontal="left" vertical="top"/>
    </xf>
    <xf numFmtId="1" fontId="20" fillId="18" borderId="10" xfId="0" applyNumberFormat="1" applyFont="1" applyFill="1" applyBorder="1" applyAlignment="1" applyProtection="1">
      <alignment horizontal="right" vertical="top"/>
    </xf>
    <xf numFmtId="166" fontId="20" fillId="18" borderId="10" xfId="0" applyNumberFormat="1" applyFont="1" applyFill="1" applyBorder="1" applyAlignment="1" applyProtection="1">
      <alignment horizontal="right" vertical="top"/>
    </xf>
    <xf numFmtId="2" fontId="20" fillId="16" borderId="10" xfId="0" applyNumberFormat="1" applyFont="1" applyFill="1" applyBorder="1" applyAlignment="1" applyProtection="1">
      <alignment horizontal="left" vertical="top"/>
    </xf>
    <xf numFmtId="164" fontId="20" fillId="16" borderId="10" xfId="0" applyFont="1" applyFill="1" applyBorder="1" applyAlignment="1">
      <alignment vertical="top"/>
    </xf>
    <xf numFmtId="164" fontId="20" fillId="16" borderId="10" xfId="0" applyFont="1" applyFill="1" applyBorder="1" applyAlignment="1" applyProtection="1">
      <alignment horizontal="left" vertical="top" wrapText="1"/>
    </xf>
    <xf numFmtId="1" fontId="20" fillId="16" borderId="10" xfId="0" applyNumberFormat="1" applyFont="1" applyFill="1" applyBorder="1" applyAlignment="1" applyProtection="1">
      <alignment horizontal="right" vertical="top"/>
    </xf>
    <xf numFmtId="164" fontId="0" fillId="16" borderId="0" xfId="0" applyFill="1" applyAlignment="1">
      <alignment vertical="top"/>
    </xf>
    <xf numFmtId="164" fontId="0" fillId="16" borderId="0" xfId="0" applyFill="1"/>
    <xf numFmtId="164" fontId="20" fillId="0" borderId="0" xfId="0" applyFont="1" applyAlignment="1">
      <alignment vertical="top" wrapText="1"/>
    </xf>
    <xf numFmtId="166" fontId="20" fillId="14" borderId="10" xfId="0" applyNumberFormat="1" applyFont="1" applyFill="1" applyBorder="1" applyAlignment="1" applyProtection="1">
      <alignment vertical="top"/>
    </xf>
    <xf numFmtId="2" fontId="20" fillId="0" borderId="0" xfId="0" applyNumberFormat="1" applyFont="1" applyFill="1" applyAlignment="1" applyProtection="1">
      <alignment horizontal="left" vertical="top"/>
    </xf>
    <xf numFmtId="164" fontId="20" fillId="0" borderId="0" xfId="0" applyFont="1" applyFill="1" applyAlignment="1" applyProtection="1">
      <alignment horizontal="left" vertical="top"/>
    </xf>
    <xf numFmtId="1" fontId="20" fillId="0" borderId="0" xfId="0" applyNumberFormat="1" applyFont="1" applyAlignment="1" applyProtection="1">
      <alignment vertical="top"/>
    </xf>
    <xf numFmtId="165" fontId="20" fillId="0" borderId="0" xfId="0" applyNumberFormat="1" applyFont="1" applyAlignment="1" applyProtection="1">
      <alignment horizontal="right" vertical="top"/>
    </xf>
    <xf numFmtId="166" fontId="20" fillId="0" borderId="0" xfId="0" applyNumberFormat="1" applyFont="1" applyAlignment="1" applyProtection="1">
      <alignment vertical="top"/>
    </xf>
    <xf numFmtId="49" fontId="20" fillId="0" borderId="0" xfId="0" applyNumberFormat="1" applyFont="1" applyFill="1" applyAlignment="1" applyProtection="1">
      <alignment horizontal="left" vertical="top"/>
    </xf>
    <xf numFmtId="166" fontId="20" fillId="0" borderId="0" xfId="0" applyNumberFormat="1" applyFont="1" applyAlignment="1" applyProtection="1">
      <alignment horizontal="center" vertical="top"/>
    </xf>
    <xf numFmtId="164" fontId="20" fillId="0" borderId="0" xfId="0" applyFont="1" applyAlignment="1">
      <alignment vertical="top"/>
    </xf>
    <xf numFmtId="164" fontId="21" fillId="0" borderId="0" xfId="0" applyFont="1" applyAlignment="1">
      <alignment vertical="top" wrapText="1"/>
    </xf>
    <xf numFmtId="1" fontId="21" fillId="0" borderId="0" xfId="0" applyNumberFormat="1" applyFont="1" applyAlignment="1">
      <alignment vertical="top"/>
    </xf>
    <xf numFmtId="164" fontId="21" fillId="0" borderId="0" xfId="0" applyFont="1" applyAlignment="1">
      <alignment horizontal="right" vertical="top"/>
    </xf>
    <xf numFmtId="166" fontId="21" fillId="0" borderId="0" xfId="0" applyNumberFormat="1" applyFont="1" applyAlignment="1">
      <alignment vertical="top"/>
    </xf>
    <xf numFmtId="164" fontId="20" fillId="0" borderId="0" xfId="0" applyFont="1" applyFill="1" applyAlignment="1">
      <alignment vertical="top"/>
    </xf>
    <xf numFmtId="164" fontId="20" fillId="0" borderId="0" xfId="0" applyFont="1" applyFill="1" applyAlignment="1">
      <alignment vertical="top" wrapText="1"/>
    </xf>
    <xf numFmtId="164" fontId="21" fillId="0" borderId="0" xfId="0" applyFont="1" applyFill="1" applyAlignment="1">
      <alignment vertical="top" wrapText="1"/>
    </xf>
    <xf numFmtId="1" fontId="21" fillId="0" borderId="0" xfId="0" applyNumberFormat="1" applyFont="1" applyFill="1" applyAlignment="1">
      <alignment vertical="top"/>
    </xf>
    <xf numFmtId="164" fontId="21" fillId="0" borderId="0" xfId="0" applyFont="1" applyFill="1" applyAlignment="1">
      <alignment horizontal="right" vertical="top"/>
    </xf>
    <xf numFmtId="166" fontId="21" fillId="0" borderId="0" xfId="0" applyNumberFormat="1" applyFont="1" applyFill="1" applyAlignment="1">
      <alignment vertical="top"/>
    </xf>
    <xf numFmtId="164" fontId="22" fillId="0" borderId="0" xfId="0" applyFont="1" applyFill="1" applyAlignment="1" applyProtection="1">
      <alignment horizontal="left" vertical="top"/>
    </xf>
    <xf numFmtId="164" fontId="22" fillId="0" borderId="0" xfId="0" applyFont="1" applyAlignment="1">
      <alignment vertical="top"/>
    </xf>
    <xf numFmtId="164" fontId="0" fillId="0" borderId="0" xfId="0" applyAlignment="1">
      <alignment wrapText="1"/>
    </xf>
    <xf numFmtId="164" fontId="0" fillId="0" borderId="0" xfId="0" applyAlignment="1">
      <alignment vertical="top" wrapText="1"/>
    </xf>
    <xf numFmtId="1" fontId="0" fillId="0" borderId="0" xfId="0" applyNumberFormat="1" applyAlignment="1">
      <alignment vertical="top"/>
    </xf>
    <xf numFmtId="164" fontId="0" fillId="0" borderId="0" xfId="0" applyAlignment="1">
      <alignment horizontal="right" vertical="top"/>
    </xf>
    <xf numFmtId="166" fontId="0" fillId="0" borderId="0" xfId="0" applyNumberFormat="1" applyAlignment="1">
      <alignment vertical="top"/>
    </xf>
    <xf numFmtId="164" fontId="22" fillId="0" borderId="0" xfId="0" applyFont="1" applyAlignment="1">
      <alignment vertical="top" wrapText="1"/>
    </xf>
    <xf numFmtId="164" fontId="22" fillId="0" borderId="0" xfId="0" applyFont="1" applyAlignment="1" applyProtection="1">
      <alignment horizontal="left" vertical="top" wrapText="1"/>
    </xf>
    <xf numFmtId="164" fontId="20" fillId="0" borderId="11" xfId="0" applyFont="1" applyBorder="1" applyAlignment="1">
      <alignment vertical="top"/>
    </xf>
    <xf numFmtId="164" fontId="20" fillId="0" borderId="11" xfId="0" applyFont="1" applyFill="1" applyBorder="1" applyAlignment="1">
      <alignment vertical="top"/>
    </xf>
    <xf numFmtId="164" fontId="20" fillId="14" borderId="11" xfId="0" applyFont="1" applyFill="1" applyBorder="1" applyAlignment="1" applyProtection="1">
      <alignment horizontal="left" vertical="top"/>
    </xf>
    <xf numFmtId="164" fontId="20" fillId="14" borderId="11" xfId="0" applyFont="1" applyFill="1" applyBorder="1" applyAlignment="1">
      <alignment vertical="top" wrapText="1"/>
    </xf>
    <xf numFmtId="164" fontId="23" fillId="0" borderId="0" xfId="0" applyFont="1" applyAlignment="1">
      <alignment vertical="top"/>
    </xf>
    <xf numFmtId="164" fontId="23" fillId="0" borderId="0" xfId="0" applyFont="1" applyAlignment="1">
      <alignment vertical="top" wrapText="1"/>
    </xf>
    <xf numFmtId="2" fontId="20" fillId="21" borderId="11" xfId="0" applyNumberFormat="1" applyFont="1" applyFill="1" applyBorder="1" applyAlignment="1" applyProtection="1">
      <alignment horizontal="left" vertical="top"/>
    </xf>
    <xf numFmtId="2" fontId="20" fillId="19" borderId="10" xfId="0" applyNumberFormat="1" applyFont="1" applyFill="1" applyBorder="1" applyAlignment="1" applyProtection="1">
      <alignment horizontal="left" vertical="top"/>
    </xf>
    <xf numFmtId="2" fontId="20" fillId="22" borderId="10" xfId="0" applyNumberFormat="1" applyFont="1" applyFill="1" applyBorder="1" applyAlignment="1" applyProtection="1">
      <alignment horizontal="left" vertical="top"/>
    </xf>
    <xf numFmtId="164" fontId="20" fillId="18" borderId="10" xfId="0" applyFont="1" applyFill="1" applyBorder="1" applyAlignment="1" applyProtection="1">
      <alignment horizontal="left" vertical="top" wrapText="1" indent="1"/>
    </xf>
    <xf numFmtId="164" fontId="20" fillId="0" borderId="10" xfId="0" applyFont="1" applyFill="1" applyBorder="1" applyAlignment="1" applyProtection="1">
      <alignment horizontal="left" vertical="top" wrapText="1" indent="1"/>
    </xf>
    <xf numFmtId="164" fontId="20" fillId="0" borderId="12" xfId="0" applyFont="1" applyBorder="1" applyAlignment="1">
      <alignment vertical="top"/>
    </xf>
    <xf numFmtId="164" fontId="20" fillId="0" borderId="13" xfId="0" applyFont="1" applyBorder="1" applyAlignment="1">
      <alignment vertical="top"/>
    </xf>
    <xf numFmtId="164" fontId="20" fillId="0" borderId="14" xfId="0" applyFont="1" applyBorder="1" applyAlignment="1">
      <alignment vertical="top"/>
    </xf>
    <xf numFmtId="164" fontId="20" fillId="0" borderId="15" xfId="0" applyFont="1" applyFill="1" applyBorder="1" applyAlignment="1" applyProtection="1">
      <alignment horizontal="left" vertical="top" wrapText="1"/>
    </xf>
    <xf numFmtId="164" fontId="20" fillId="0" borderId="16" xfId="0" applyFont="1" applyFill="1" applyBorder="1" applyAlignment="1" applyProtection="1">
      <alignment horizontal="left" vertical="top" wrapText="1" indent="1"/>
    </xf>
    <xf numFmtId="164" fontId="20" fillId="0" borderId="17" xfId="0" applyFont="1" applyFill="1" applyBorder="1" applyAlignment="1" applyProtection="1">
      <alignment horizontal="left" vertical="top" wrapText="1" indent="1"/>
    </xf>
    <xf numFmtId="164" fontId="20" fillId="0" borderId="17" xfId="0" applyFont="1" applyFill="1" applyBorder="1" applyAlignment="1" applyProtection="1">
      <alignment horizontal="left" vertical="top" wrapText="1"/>
    </xf>
    <xf numFmtId="164" fontId="20" fillId="0" borderId="18" xfId="0" applyFont="1" applyFill="1" applyBorder="1" applyAlignment="1" applyProtection="1">
      <alignment horizontal="left" vertical="top" wrapText="1" indent="1"/>
    </xf>
    <xf numFmtId="164" fontId="20" fillId="0" borderId="19" xfId="0" applyFont="1" applyFill="1" applyBorder="1" applyAlignment="1" applyProtection="1">
      <alignment horizontal="left" vertical="top" wrapText="1"/>
    </xf>
    <xf numFmtId="164" fontId="20" fillId="0" borderId="16" xfId="0" applyFont="1" applyFill="1" applyBorder="1" applyAlignment="1" applyProtection="1">
      <alignment horizontal="left" vertical="top" wrapText="1"/>
    </xf>
    <xf numFmtId="164" fontId="20" fillId="14" borderId="13" xfId="0" applyFont="1" applyFill="1" applyBorder="1" applyAlignment="1">
      <alignment vertical="top" wrapText="1"/>
    </xf>
    <xf numFmtId="1" fontId="20" fillId="14" borderId="13" xfId="0" applyNumberFormat="1" applyFont="1" applyFill="1" applyBorder="1" applyAlignment="1" applyProtection="1">
      <alignment vertical="top"/>
    </xf>
    <xf numFmtId="165" fontId="20" fillId="20" borderId="20" xfId="0" applyNumberFormat="1" applyFont="1" applyFill="1" applyBorder="1" applyAlignment="1" applyProtection="1">
      <alignment horizontal="right" vertical="top"/>
    </xf>
    <xf numFmtId="1" fontId="24" fillId="0" borderId="10" xfId="0" applyNumberFormat="1" applyFont="1" applyBorder="1" applyAlignment="1" applyProtection="1">
      <alignment horizontal="right" vertical="top"/>
    </xf>
    <xf numFmtId="164" fontId="24" fillId="0" borderId="21" xfId="0" applyFont="1" applyFill="1" applyBorder="1" applyAlignment="1" applyProtection="1">
      <alignment horizontal="left" vertical="top" wrapText="1" indent="1"/>
    </xf>
    <xf numFmtId="164" fontId="20" fillId="0" borderId="22" xfId="0" applyFont="1" applyFill="1" applyBorder="1" applyAlignment="1" applyProtection="1">
      <alignment horizontal="left" vertical="top" wrapText="1"/>
    </xf>
    <xf numFmtId="1" fontId="20" fillId="0" borderId="22" xfId="0" applyNumberFormat="1" applyFont="1" applyFill="1" applyBorder="1" applyAlignment="1" applyProtection="1">
      <alignment vertical="top"/>
    </xf>
    <xf numFmtId="164" fontId="20" fillId="0" borderId="11" xfId="0" applyFont="1" applyFill="1" applyBorder="1" applyAlignment="1" applyProtection="1">
      <alignment horizontal="left" vertical="top" wrapText="1"/>
    </xf>
    <xf numFmtId="164" fontId="24" fillId="0" borderId="23" xfId="0" applyFont="1" applyFill="1" applyBorder="1" applyAlignment="1" applyProtection="1">
      <alignment horizontal="left" vertical="top" wrapText="1" indent="1"/>
    </xf>
    <xf numFmtId="165" fontId="20" fillId="19" borderId="10" xfId="0" applyNumberFormat="1" applyFont="1" applyFill="1" applyBorder="1" applyAlignment="1" applyProtection="1">
      <alignment horizontal="right" vertical="top"/>
    </xf>
    <xf numFmtId="2" fontId="20" fillId="21" borderId="0" xfId="0" applyNumberFormat="1" applyFont="1" applyFill="1" applyBorder="1" applyAlignment="1" applyProtection="1">
      <alignment horizontal="left" vertical="top"/>
    </xf>
    <xf numFmtId="164" fontId="20" fillId="0" borderId="0" xfId="0" applyFont="1" applyFill="1" applyBorder="1" applyAlignment="1" applyProtection="1">
      <alignment horizontal="left" vertical="top" wrapText="1"/>
    </xf>
    <xf numFmtId="1" fontId="20" fillId="0" borderId="0" xfId="0" applyNumberFormat="1" applyFont="1" applyBorder="1" applyAlignment="1" applyProtection="1">
      <alignment vertical="top"/>
    </xf>
    <xf numFmtId="165" fontId="20" fillId="0" borderId="20" xfId="0" applyNumberFormat="1" applyFont="1" applyBorder="1" applyAlignment="1" applyProtection="1">
      <alignment horizontal="right" vertical="top"/>
    </xf>
    <xf numFmtId="164" fontId="20" fillId="0" borderId="21" xfId="0" applyFont="1" applyFill="1" applyBorder="1" applyAlignment="1" applyProtection="1">
      <alignment horizontal="left" vertical="top" wrapText="1"/>
    </xf>
    <xf numFmtId="1" fontId="20" fillId="0" borderId="22" xfId="0" applyNumberFormat="1" applyFont="1" applyBorder="1" applyAlignment="1" applyProtection="1">
      <alignment horizontal="right" vertical="top"/>
    </xf>
    <xf numFmtId="164" fontId="20" fillId="0" borderId="18" xfId="0" applyFont="1" applyFill="1" applyBorder="1" applyAlignment="1" applyProtection="1">
      <alignment horizontal="left" vertical="top" wrapText="1"/>
    </xf>
    <xf numFmtId="164" fontId="20" fillId="0" borderId="20" xfId="0" applyFont="1" applyFill="1" applyBorder="1" applyAlignment="1" applyProtection="1">
      <alignment horizontal="left" vertical="top" wrapText="1"/>
    </xf>
    <xf numFmtId="1" fontId="20" fillId="0" borderId="20" xfId="0" applyNumberFormat="1" applyFont="1" applyBorder="1" applyAlignment="1" applyProtection="1">
      <alignment horizontal="right" vertical="top"/>
    </xf>
    <xf numFmtId="164" fontId="20" fillId="0" borderId="11" xfId="0" applyFont="1" applyBorder="1" applyAlignment="1">
      <alignment vertical="top" wrapText="1"/>
    </xf>
    <xf numFmtId="1" fontId="20" fillId="0" borderId="24" xfId="0" applyNumberFormat="1" applyFont="1" applyBorder="1" applyAlignment="1">
      <alignment vertical="top"/>
    </xf>
    <xf numFmtId="164" fontId="20" fillId="19" borderId="10" xfId="0" applyFont="1" applyFill="1" applyBorder="1" applyAlignment="1">
      <alignment vertical="top"/>
    </xf>
    <xf numFmtId="164" fontId="20" fillId="19" borderId="10" xfId="0" applyFont="1" applyFill="1" applyBorder="1" applyAlignment="1" applyProtection="1">
      <alignment horizontal="left" vertical="top" wrapText="1"/>
    </xf>
    <xf numFmtId="1" fontId="20" fillId="19" borderId="10" xfId="0" applyNumberFormat="1" applyFont="1" applyFill="1" applyBorder="1" applyAlignment="1" applyProtection="1">
      <alignment horizontal="right" vertical="top"/>
    </xf>
    <xf numFmtId="164" fontId="20" fillId="0" borderId="25" xfId="0" applyFont="1" applyBorder="1" applyAlignment="1">
      <alignment vertical="top"/>
    </xf>
    <xf numFmtId="164" fontId="20" fillId="0" borderId="21" xfId="0" applyFont="1" applyFill="1" applyBorder="1" applyAlignment="1" applyProtection="1">
      <alignment horizontal="left" vertical="top" wrapText="1" indent="1"/>
    </xf>
    <xf numFmtId="165" fontId="20" fillId="0" borderId="22" xfId="0" applyNumberFormat="1" applyFont="1" applyBorder="1" applyAlignment="1" applyProtection="1">
      <alignment horizontal="right" vertical="top"/>
    </xf>
    <xf numFmtId="164" fontId="24" fillId="0" borderId="26" xfId="0" applyFont="1" applyFill="1" applyBorder="1" applyAlignment="1" applyProtection="1">
      <alignment horizontal="left" vertical="top" wrapText="1" indent="1"/>
    </xf>
    <xf numFmtId="2" fontId="20" fillId="23" borderId="10" xfId="0" applyNumberFormat="1" applyFont="1" applyFill="1" applyBorder="1" applyAlignment="1" applyProtection="1">
      <alignment horizontal="left" vertical="top"/>
    </xf>
    <xf numFmtId="164" fontId="20" fillId="23" borderId="10" xfId="0" applyFont="1" applyFill="1" applyBorder="1" applyAlignment="1">
      <alignment vertical="top"/>
    </xf>
    <xf numFmtId="164" fontId="20" fillId="23" borderId="10" xfId="0" applyFont="1" applyFill="1" applyBorder="1" applyAlignment="1" applyProtection="1">
      <alignment horizontal="left" vertical="top" wrapText="1" indent="1"/>
    </xf>
    <xf numFmtId="164" fontId="20" fillId="23" borderId="10" xfId="0" applyFont="1" applyFill="1" applyBorder="1" applyAlignment="1" applyProtection="1">
      <alignment horizontal="left" vertical="top" wrapText="1"/>
    </xf>
    <xf numFmtId="1" fontId="20" fillId="23" borderId="10" xfId="0" applyNumberFormat="1" applyFont="1" applyFill="1" applyBorder="1" applyAlignment="1" applyProtection="1">
      <alignment horizontal="right" vertical="top"/>
    </xf>
    <xf numFmtId="165" fontId="20" fillId="23" borderId="10" xfId="0" applyNumberFormat="1" applyFont="1" applyFill="1" applyBorder="1" applyAlignment="1" applyProtection="1">
      <alignment horizontal="right" vertical="top"/>
    </xf>
    <xf numFmtId="2" fontId="20" fillId="0" borderId="22" xfId="0" applyNumberFormat="1" applyFont="1" applyFill="1" applyBorder="1" applyAlignment="1" applyProtection="1">
      <alignment horizontal="left" vertical="top"/>
    </xf>
    <xf numFmtId="164" fontId="20" fillId="0" borderId="25" xfId="0" applyFont="1" applyFill="1" applyBorder="1" applyAlignment="1">
      <alignment vertical="top"/>
    </xf>
    <xf numFmtId="164" fontId="24" fillId="0" borderId="25" xfId="0" applyFont="1" applyFill="1" applyBorder="1" applyAlignment="1" applyProtection="1">
      <alignment horizontal="left" vertical="top" wrapText="1" indent="1"/>
    </xf>
    <xf numFmtId="164" fontId="24" fillId="0" borderId="10" xfId="0" applyFont="1" applyFill="1" applyBorder="1" applyAlignment="1" applyProtection="1">
      <alignment horizontal="left" vertical="top" wrapText="1" indent="1"/>
    </xf>
  </cellXfs>
  <cellStyles count="46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" xfId="42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eading1" xfId="43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Result" xfId="44"/>
    <cellStyle name="Result2" xfId="45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1"/>
  <sheetViews>
    <sheetView tabSelected="1" workbookViewId="0">
      <selection activeCell="J42" sqref="J42"/>
    </sheetView>
  </sheetViews>
  <sheetFormatPr defaultRowHeight="15.75" x14ac:dyDescent="0.25"/>
  <cols>
    <col min="1" max="1" width="3.8984375" style="7" customWidth="1"/>
    <col min="2" max="2" width="3" style="7" customWidth="1"/>
    <col min="3" max="3" width="48.59765625" style="69" customWidth="1"/>
    <col min="4" max="4" width="11.8984375" style="69" customWidth="1"/>
    <col min="5" max="5" width="3" style="70" customWidth="1"/>
    <col min="6" max="6" width="6.09765625" style="71" customWidth="1"/>
    <col min="7" max="7" width="3.59765625" style="7" customWidth="1"/>
    <col min="8" max="8" width="3" style="72" hidden="1" customWidth="1"/>
    <col min="9" max="9" width="3.8984375" style="7" hidden="1" customWidth="1"/>
    <col min="10" max="10" width="39.59765625" style="7" customWidth="1"/>
    <col min="11" max="254" width="9.3984375" style="7" customWidth="1"/>
    <col min="255" max="1023" width="9.3984375" customWidth="1"/>
    <col min="1024" max="1024" width="8.796875" customWidth="1"/>
  </cols>
  <sheetData>
    <row r="1" spans="1:8" x14ac:dyDescent="0.25">
      <c r="A1" s="1" t="s">
        <v>73</v>
      </c>
      <c r="B1" s="2"/>
      <c r="C1" s="3" t="s">
        <v>0</v>
      </c>
      <c r="D1" s="4"/>
      <c r="E1" s="5"/>
      <c r="F1" s="6"/>
      <c r="H1" s="8"/>
    </row>
    <row r="2" spans="1:8" x14ac:dyDescent="0.25">
      <c r="A2" s="2"/>
      <c r="B2" s="2"/>
      <c r="C2" s="3" t="s">
        <v>1</v>
      </c>
      <c r="D2" s="4"/>
      <c r="E2" s="5"/>
      <c r="F2" s="6"/>
      <c r="H2" s="8"/>
    </row>
    <row r="3" spans="1:8" x14ac:dyDescent="0.25">
      <c r="A3" s="2"/>
      <c r="B3" s="2"/>
      <c r="C3" s="3"/>
      <c r="D3" s="4"/>
      <c r="E3" s="5"/>
      <c r="F3" s="6"/>
      <c r="H3" s="8"/>
    </row>
    <row r="4" spans="1:8" x14ac:dyDescent="0.25">
      <c r="A4" s="9" t="s">
        <v>2</v>
      </c>
      <c r="B4" s="10" t="s">
        <v>3</v>
      </c>
      <c r="C4" s="4" t="s">
        <v>4</v>
      </c>
      <c r="D4" s="4"/>
      <c r="E4" s="11" t="s">
        <v>3</v>
      </c>
      <c r="F4" s="12" t="s">
        <v>3</v>
      </c>
      <c r="H4" s="13" t="s">
        <v>3</v>
      </c>
    </row>
    <row r="5" spans="1:8" x14ac:dyDescent="0.25">
      <c r="A5" s="14"/>
      <c r="B5" s="15"/>
      <c r="C5" s="16" t="s">
        <v>5</v>
      </c>
      <c r="D5" s="17"/>
      <c r="E5" s="18"/>
      <c r="F5" s="19"/>
      <c r="H5" s="20"/>
    </row>
    <row r="6" spans="1:8" x14ac:dyDescent="0.25">
      <c r="A6" s="21"/>
      <c r="B6" s="22"/>
      <c r="C6" s="23" t="s">
        <v>6</v>
      </c>
      <c r="D6" s="24"/>
      <c r="E6" s="25"/>
      <c r="F6" s="26"/>
      <c r="H6" s="27"/>
    </row>
    <row r="7" spans="1:8" x14ac:dyDescent="0.25">
      <c r="A7" s="28"/>
      <c r="B7" s="10"/>
      <c r="C7" s="29"/>
      <c r="D7" s="30"/>
      <c r="E7" s="31"/>
      <c r="F7" s="32"/>
      <c r="H7" s="33"/>
    </row>
    <row r="8" spans="1:8" x14ac:dyDescent="0.25">
      <c r="A8" s="34">
        <v>1</v>
      </c>
      <c r="B8" s="2"/>
      <c r="C8" s="29" t="s">
        <v>7</v>
      </c>
      <c r="D8" s="29" t="s">
        <v>8</v>
      </c>
      <c r="E8" s="35">
        <v>1</v>
      </c>
      <c r="F8" s="12">
        <v>0.33333333333333331</v>
      </c>
      <c r="H8" s="36">
        <v>6.9444444444444436E-4</v>
      </c>
    </row>
    <row r="9" spans="1:8" x14ac:dyDescent="0.25">
      <c r="A9" s="34">
        <v>2</v>
      </c>
      <c r="B9" s="2" t="s">
        <v>9</v>
      </c>
      <c r="C9" s="29" t="s">
        <v>10</v>
      </c>
      <c r="D9" s="29" t="s">
        <v>8</v>
      </c>
      <c r="E9" s="35">
        <v>10</v>
      </c>
      <c r="F9" s="12">
        <f t="shared" ref="F9:F50" si="0">F8+TIME(0,E8,0)</f>
        <v>0.33402777777777776</v>
      </c>
      <c r="H9" s="36">
        <v>6.9444444444444449E-3</v>
      </c>
    </row>
    <row r="10" spans="1:8" ht="21" x14ac:dyDescent="0.25">
      <c r="A10" s="37">
        <v>3</v>
      </c>
      <c r="B10" s="21" t="s">
        <v>11</v>
      </c>
      <c r="C10" s="23" t="s">
        <v>53</v>
      </c>
      <c r="D10" s="23" t="s">
        <v>39</v>
      </c>
      <c r="E10" s="38">
        <v>0</v>
      </c>
      <c r="F10" s="26">
        <f t="shared" si="0"/>
        <v>0.34097222222222218</v>
      </c>
      <c r="H10" s="39">
        <v>0</v>
      </c>
    </row>
    <row r="11" spans="1:8" ht="23.25" customHeight="1" x14ac:dyDescent="0.25">
      <c r="A11" s="37">
        <f t="shared" ref="A11:A14" si="1">A10+0.01</f>
        <v>3.01</v>
      </c>
      <c r="B11" s="21" t="s">
        <v>11</v>
      </c>
      <c r="C11" s="23" t="s">
        <v>67</v>
      </c>
      <c r="D11" s="23" t="s">
        <v>39</v>
      </c>
      <c r="E11" s="38">
        <v>0</v>
      </c>
      <c r="F11" s="26">
        <f t="shared" si="0"/>
        <v>0.34097222222222218</v>
      </c>
      <c r="H11" s="39"/>
    </row>
    <row r="12" spans="1:8" ht="23.25" customHeight="1" x14ac:dyDescent="0.25">
      <c r="A12" s="37">
        <f t="shared" si="1"/>
        <v>3.0199999999999996</v>
      </c>
      <c r="B12" s="21" t="s">
        <v>11</v>
      </c>
      <c r="C12" s="23" t="s">
        <v>68</v>
      </c>
      <c r="D12" s="23" t="s">
        <v>39</v>
      </c>
      <c r="E12" s="38">
        <v>0</v>
      </c>
      <c r="F12" s="26">
        <f t="shared" ref="F12:F13" si="2">F11+TIME(0,E11,0)</f>
        <v>0.34097222222222218</v>
      </c>
      <c r="H12" s="39"/>
    </row>
    <row r="13" spans="1:8" ht="21" x14ac:dyDescent="0.25">
      <c r="A13" s="37">
        <f t="shared" si="1"/>
        <v>3.0299999999999994</v>
      </c>
      <c r="B13" s="21" t="s">
        <v>11</v>
      </c>
      <c r="C13" s="23" t="s">
        <v>54</v>
      </c>
      <c r="D13" s="23" t="s">
        <v>39</v>
      </c>
      <c r="E13" s="38">
        <v>0</v>
      </c>
      <c r="F13" s="26">
        <f t="shared" si="2"/>
        <v>0.34097222222222218</v>
      </c>
      <c r="H13" s="39"/>
    </row>
    <row r="14" spans="1:8" ht="21" x14ac:dyDescent="0.25">
      <c r="A14" s="37">
        <f t="shared" si="1"/>
        <v>3.0399999999999991</v>
      </c>
      <c r="B14" s="21" t="s">
        <v>11</v>
      </c>
      <c r="C14" s="23" t="s">
        <v>66</v>
      </c>
      <c r="D14" s="23" t="s">
        <v>39</v>
      </c>
      <c r="E14" s="38">
        <v>0</v>
      </c>
      <c r="F14" s="26">
        <f t="shared" si="0"/>
        <v>0.34097222222222218</v>
      </c>
      <c r="H14" s="39"/>
    </row>
    <row r="15" spans="1:8" x14ac:dyDescent="0.25">
      <c r="A15" s="82">
        <v>4</v>
      </c>
      <c r="B15" s="117" t="s">
        <v>16</v>
      </c>
      <c r="C15" s="118" t="s">
        <v>13</v>
      </c>
      <c r="D15" s="118" t="s">
        <v>14</v>
      </c>
      <c r="E15" s="119">
        <v>0</v>
      </c>
      <c r="F15" s="105">
        <f t="shared" si="0"/>
        <v>0.34097222222222218</v>
      </c>
      <c r="H15" s="39">
        <v>0</v>
      </c>
    </row>
    <row r="16" spans="1:8" x14ac:dyDescent="0.25">
      <c r="A16" s="40">
        <v>4.01</v>
      </c>
      <c r="B16" s="41" t="s">
        <v>9</v>
      </c>
      <c r="C16" s="42" t="s">
        <v>38</v>
      </c>
      <c r="D16" s="42" t="s">
        <v>8</v>
      </c>
      <c r="E16" s="43">
        <v>2</v>
      </c>
      <c r="F16" s="105">
        <f t="shared" si="0"/>
        <v>0.34097222222222218</v>
      </c>
      <c r="G16" s="44"/>
      <c r="H16" s="13">
        <v>1.3888888888888887E-3</v>
      </c>
    </row>
    <row r="17" spans="1:254" x14ac:dyDescent="0.25">
      <c r="A17" s="34"/>
      <c r="B17" s="2"/>
      <c r="C17" s="29"/>
      <c r="D17" s="29"/>
      <c r="E17" s="11">
        <v>0</v>
      </c>
      <c r="F17" s="105">
        <f t="shared" si="0"/>
        <v>0.34236111111111106</v>
      </c>
      <c r="H17" s="13">
        <v>0</v>
      </c>
      <c r="J17" s="80"/>
    </row>
    <row r="18" spans="1:254" x14ac:dyDescent="0.25">
      <c r="A18" s="34"/>
      <c r="B18" s="2"/>
      <c r="C18" s="29" t="s">
        <v>15</v>
      </c>
      <c r="D18" s="29"/>
      <c r="E18" s="11">
        <v>0</v>
      </c>
      <c r="F18" s="105">
        <f t="shared" si="0"/>
        <v>0.34236111111111106</v>
      </c>
      <c r="H18" s="13">
        <v>0</v>
      </c>
    </row>
    <row r="19" spans="1:254" x14ac:dyDescent="0.25">
      <c r="A19" s="82">
        <f>5</f>
        <v>5</v>
      </c>
      <c r="B19" s="2"/>
      <c r="C19" s="29" t="s">
        <v>46</v>
      </c>
      <c r="D19" s="29" t="s">
        <v>8</v>
      </c>
      <c r="E19" s="11">
        <v>0</v>
      </c>
      <c r="F19" s="105">
        <f t="shared" si="0"/>
        <v>0.34236111111111106</v>
      </c>
      <c r="H19" s="13"/>
    </row>
    <row r="20" spans="1:254" x14ac:dyDescent="0.25">
      <c r="A20" s="37">
        <f t="shared" ref="A20:A51" si="3">A19+0.01</f>
        <v>5.01</v>
      </c>
      <c r="B20" s="21" t="s">
        <v>12</v>
      </c>
      <c r="C20" s="84" t="s">
        <v>17</v>
      </c>
      <c r="D20" s="23" t="s">
        <v>8</v>
      </c>
      <c r="E20" s="38">
        <v>0</v>
      </c>
      <c r="F20" s="26">
        <f t="shared" si="0"/>
        <v>0.34236111111111106</v>
      </c>
      <c r="H20" s="39">
        <v>0</v>
      </c>
    </row>
    <row r="21" spans="1:254" x14ac:dyDescent="0.25">
      <c r="A21" s="37">
        <f t="shared" si="3"/>
        <v>5.0199999999999996</v>
      </c>
      <c r="B21" s="21" t="s">
        <v>12</v>
      </c>
      <c r="C21" s="84" t="s">
        <v>18</v>
      </c>
      <c r="D21" s="23" t="s">
        <v>8</v>
      </c>
      <c r="E21" s="38">
        <v>0</v>
      </c>
      <c r="F21" s="26">
        <f t="shared" si="0"/>
        <v>0.34236111111111106</v>
      </c>
      <c r="H21" s="39">
        <v>0</v>
      </c>
    </row>
    <row r="22" spans="1:254" x14ac:dyDescent="0.25">
      <c r="A22" s="37">
        <f t="shared" si="3"/>
        <v>5.0299999999999994</v>
      </c>
      <c r="B22" s="21" t="s">
        <v>12</v>
      </c>
      <c r="C22" s="84" t="s">
        <v>19</v>
      </c>
      <c r="D22" s="23" t="s">
        <v>8</v>
      </c>
      <c r="E22" s="38">
        <v>0</v>
      </c>
      <c r="F22" s="26">
        <f t="shared" si="0"/>
        <v>0.34236111111111106</v>
      </c>
      <c r="H22" s="39">
        <v>0</v>
      </c>
    </row>
    <row r="23" spans="1:254" s="45" customFormat="1" x14ac:dyDescent="0.25">
      <c r="A23" s="37">
        <f t="shared" si="3"/>
        <v>5.0399999999999991</v>
      </c>
      <c r="B23" s="21" t="s">
        <v>12</v>
      </c>
      <c r="C23" s="84" t="s">
        <v>20</v>
      </c>
      <c r="D23" s="23" t="s">
        <v>8</v>
      </c>
      <c r="E23" s="38">
        <v>0</v>
      </c>
      <c r="F23" s="26">
        <f t="shared" si="0"/>
        <v>0.34236111111111106</v>
      </c>
      <c r="G23" s="44"/>
      <c r="H23" s="39">
        <v>0</v>
      </c>
      <c r="I23" s="44"/>
      <c r="J23" s="44"/>
      <c r="K23" s="44"/>
      <c r="L23" s="44"/>
      <c r="M23" s="44"/>
      <c r="N23" s="44"/>
      <c r="O23" s="44"/>
      <c r="P23" s="44"/>
      <c r="Q23" s="44"/>
      <c r="R23" s="44"/>
      <c r="S23" s="44"/>
      <c r="T23" s="44"/>
      <c r="U23" s="44"/>
      <c r="V23" s="44"/>
      <c r="W23" s="44"/>
      <c r="X23" s="44"/>
      <c r="Y23" s="44"/>
      <c r="Z23" s="44"/>
      <c r="AA23" s="44"/>
      <c r="AB23" s="44"/>
      <c r="AC23" s="44"/>
      <c r="AD23" s="44"/>
      <c r="AE23" s="44"/>
      <c r="AF23" s="44"/>
      <c r="AG23" s="44"/>
      <c r="AH23" s="44"/>
      <c r="AI23" s="44"/>
      <c r="AJ23" s="44"/>
      <c r="AK23" s="44"/>
      <c r="AL23" s="44"/>
      <c r="AM23" s="44"/>
      <c r="AN23" s="44"/>
      <c r="AO23" s="44"/>
      <c r="AP23" s="44"/>
      <c r="AQ23" s="44"/>
      <c r="AR23" s="44"/>
      <c r="AS23" s="44"/>
      <c r="AT23" s="44"/>
      <c r="AU23" s="44"/>
      <c r="AV23" s="44"/>
      <c r="AW23" s="44"/>
      <c r="AX23" s="44"/>
      <c r="AY23" s="44"/>
      <c r="AZ23" s="44"/>
      <c r="BA23" s="44"/>
      <c r="BB23" s="44"/>
      <c r="BC23" s="44"/>
      <c r="BD23" s="44"/>
      <c r="BE23" s="44"/>
      <c r="BF23" s="44"/>
      <c r="BG23" s="44"/>
      <c r="BH23" s="44"/>
      <c r="BI23" s="44"/>
      <c r="BJ23" s="44"/>
      <c r="BK23" s="44"/>
      <c r="BL23" s="44"/>
      <c r="BM23" s="44"/>
      <c r="BN23" s="44"/>
      <c r="BO23" s="44"/>
      <c r="BP23" s="44"/>
      <c r="BQ23" s="44"/>
      <c r="BR23" s="44"/>
      <c r="BS23" s="44"/>
      <c r="BT23" s="44"/>
      <c r="BU23" s="44"/>
      <c r="BV23" s="44"/>
      <c r="BW23" s="44"/>
      <c r="BX23" s="44"/>
      <c r="BY23" s="44"/>
      <c r="BZ23" s="44"/>
      <c r="CA23" s="44"/>
      <c r="CB23" s="44"/>
      <c r="CC23" s="44"/>
      <c r="CD23" s="44"/>
      <c r="CE23" s="44"/>
      <c r="CF23" s="44"/>
      <c r="CG23" s="44"/>
      <c r="CH23" s="44"/>
      <c r="CI23" s="44"/>
      <c r="CJ23" s="44"/>
      <c r="CK23" s="44"/>
      <c r="CL23" s="44"/>
      <c r="CM23" s="44"/>
      <c r="CN23" s="44"/>
      <c r="CO23" s="44"/>
      <c r="CP23" s="44"/>
      <c r="CQ23" s="44"/>
      <c r="CR23" s="44"/>
      <c r="CS23" s="44"/>
      <c r="CT23" s="44"/>
      <c r="CU23" s="44"/>
      <c r="CV23" s="44"/>
      <c r="CW23" s="44"/>
      <c r="CX23" s="44"/>
      <c r="CY23" s="44"/>
      <c r="CZ23" s="44"/>
      <c r="DA23" s="44"/>
      <c r="DB23" s="44"/>
      <c r="DC23" s="44"/>
      <c r="DD23" s="44"/>
      <c r="DE23" s="44"/>
      <c r="DF23" s="44"/>
      <c r="DG23" s="44"/>
      <c r="DH23" s="44"/>
      <c r="DI23" s="44"/>
      <c r="DJ23" s="44"/>
      <c r="DK23" s="44"/>
      <c r="DL23" s="44"/>
      <c r="DM23" s="44"/>
      <c r="DN23" s="44"/>
      <c r="DO23" s="44"/>
      <c r="DP23" s="44"/>
      <c r="DQ23" s="44"/>
      <c r="DR23" s="44"/>
      <c r="DS23" s="44"/>
      <c r="DT23" s="44"/>
      <c r="DU23" s="44"/>
      <c r="DV23" s="44"/>
      <c r="DW23" s="44"/>
      <c r="DX23" s="44"/>
      <c r="DY23" s="44"/>
      <c r="DZ23" s="44"/>
      <c r="EA23" s="44"/>
      <c r="EB23" s="44"/>
      <c r="EC23" s="44"/>
      <c r="ED23" s="44"/>
      <c r="EE23" s="44"/>
      <c r="EF23" s="44"/>
      <c r="EG23" s="44"/>
      <c r="EH23" s="44"/>
      <c r="EI23" s="44"/>
      <c r="EJ23" s="44"/>
      <c r="EK23" s="44"/>
      <c r="EL23" s="44"/>
      <c r="EM23" s="44"/>
      <c r="EN23" s="44"/>
      <c r="EO23" s="44"/>
      <c r="EP23" s="44"/>
      <c r="EQ23" s="44"/>
      <c r="ER23" s="44"/>
      <c r="ES23" s="44"/>
      <c r="ET23" s="44"/>
      <c r="EU23" s="44"/>
      <c r="EV23" s="44"/>
      <c r="EW23" s="44"/>
      <c r="EX23" s="44"/>
      <c r="EY23" s="44"/>
      <c r="EZ23" s="44"/>
      <c r="FA23" s="44"/>
      <c r="FB23" s="44"/>
      <c r="FC23" s="44"/>
      <c r="FD23" s="44"/>
      <c r="FE23" s="44"/>
      <c r="FF23" s="44"/>
      <c r="FG23" s="44"/>
      <c r="FH23" s="44"/>
      <c r="FI23" s="44"/>
      <c r="FJ23" s="44"/>
      <c r="FK23" s="44"/>
      <c r="FL23" s="44"/>
      <c r="FM23" s="44"/>
      <c r="FN23" s="44"/>
      <c r="FO23" s="44"/>
      <c r="FP23" s="44"/>
      <c r="FQ23" s="44"/>
      <c r="FR23" s="44"/>
      <c r="FS23" s="44"/>
      <c r="FT23" s="44"/>
      <c r="FU23" s="44"/>
      <c r="FV23" s="44"/>
      <c r="FW23" s="44"/>
      <c r="FX23" s="44"/>
      <c r="FY23" s="44"/>
      <c r="FZ23" s="44"/>
      <c r="GA23" s="44"/>
      <c r="GB23" s="44"/>
      <c r="GC23" s="44"/>
      <c r="GD23" s="44"/>
      <c r="GE23" s="44"/>
      <c r="GF23" s="44"/>
      <c r="GG23" s="44"/>
      <c r="GH23" s="44"/>
      <c r="GI23" s="44"/>
      <c r="GJ23" s="44"/>
      <c r="GK23" s="44"/>
      <c r="GL23" s="44"/>
      <c r="GM23" s="44"/>
      <c r="GN23" s="44"/>
      <c r="GO23" s="44"/>
      <c r="GP23" s="44"/>
      <c r="GQ23" s="44"/>
      <c r="GR23" s="44"/>
      <c r="GS23" s="44"/>
      <c r="GT23" s="44"/>
      <c r="GU23" s="44"/>
      <c r="GV23" s="44"/>
      <c r="GW23" s="44"/>
      <c r="GX23" s="44"/>
      <c r="GY23" s="44"/>
      <c r="GZ23" s="44"/>
      <c r="HA23" s="44"/>
      <c r="HB23" s="44"/>
      <c r="HC23" s="44"/>
      <c r="HD23" s="44"/>
      <c r="HE23" s="44"/>
      <c r="HF23" s="44"/>
      <c r="HG23" s="44"/>
      <c r="HH23" s="44"/>
      <c r="HI23" s="44"/>
      <c r="HJ23" s="44"/>
      <c r="HK23" s="44"/>
      <c r="HL23" s="44"/>
      <c r="HM23" s="44"/>
      <c r="HN23" s="44"/>
      <c r="HO23" s="44"/>
      <c r="HP23" s="44"/>
      <c r="HQ23" s="44"/>
      <c r="HR23" s="44"/>
      <c r="HS23" s="44"/>
      <c r="HT23" s="44"/>
      <c r="HU23" s="44"/>
      <c r="HV23" s="44"/>
      <c r="HW23" s="44"/>
      <c r="HX23" s="44"/>
      <c r="HY23" s="44"/>
      <c r="HZ23" s="44"/>
      <c r="IA23" s="44"/>
      <c r="IB23" s="44"/>
      <c r="IC23" s="44"/>
      <c r="ID23" s="44"/>
      <c r="IE23" s="44"/>
      <c r="IF23" s="44"/>
      <c r="IG23" s="44"/>
      <c r="IH23" s="44"/>
      <c r="II23" s="44"/>
      <c r="IJ23" s="44"/>
      <c r="IK23" s="44"/>
      <c r="IL23" s="44"/>
      <c r="IM23" s="44"/>
      <c r="IN23" s="44"/>
      <c r="IO23" s="44"/>
      <c r="IP23" s="44"/>
      <c r="IQ23" s="44"/>
      <c r="IR23" s="44"/>
      <c r="IS23" s="44"/>
      <c r="IT23" s="44"/>
    </row>
    <row r="24" spans="1:254" x14ac:dyDescent="0.25">
      <c r="A24" s="37">
        <f t="shared" si="3"/>
        <v>5.0499999999999989</v>
      </c>
      <c r="B24" s="21" t="s">
        <v>12</v>
      </c>
      <c r="C24" s="84" t="s">
        <v>21</v>
      </c>
      <c r="D24" s="23" t="s">
        <v>8</v>
      </c>
      <c r="E24" s="38">
        <v>0</v>
      </c>
      <c r="F24" s="26">
        <f t="shared" si="0"/>
        <v>0.34236111111111106</v>
      </c>
      <c r="H24" s="39">
        <v>0</v>
      </c>
    </row>
    <row r="25" spans="1:254" x14ac:dyDescent="0.25">
      <c r="A25" s="83">
        <f t="shared" si="3"/>
        <v>5.0599999999999987</v>
      </c>
      <c r="B25" s="21" t="s">
        <v>12</v>
      </c>
      <c r="C25" s="84" t="s">
        <v>22</v>
      </c>
      <c r="D25" s="23" t="s">
        <v>8</v>
      </c>
      <c r="E25" s="38">
        <v>0</v>
      </c>
      <c r="F25" s="26">
        <f t="shared" si="0"/>
        <v>0.34236111111111106</v>
      </c>
      <c r="H25" s="39">
        <v>0</v>
      </c>
    </row>
    <row r="26" spans="1:254" x14ac:dyDescent="0.25">
      <c r="A26" s="124">
        <f t="shared" si="3"/>
        <v>5.0699999999999985</v>
      </c>
      <c r="B26" s="125" t="s">
        <v>16</v>
      </c>
      <c r="C26" s="126" t="s">
        <v>23</v>
      </c>
      <c r="D26" s="127" t="s">
        <v>8</v>
      </c>
      <c r="E26" s="128">
        <v>5</v>
      </c>
      <c r="F26" s="129">
        <f t="shared" si="0"/>
        <v>0.34236111111111106</v>
      </c>
      <c r="H26" s="36">
        <v>3.4722222222222225E-3</v>
      </c>
    </row>
    <row r="27" spans="1:254" x14ac:dyDescent="0.25">
      <c r="A27" s="124">
        <f t="shared" si="3"/>
        <v>5.0799999999999983</v>
      </c>
      <c r="B27" s="125" t="s">
        <v>16</v>
      </c>
      <c r="C27" s="126" t="s">
        <v>24</v>
      </c>
      <c r="D27" s="127" t="s">
        <v>8</v>
      </c>
      <c r="E27" s="128">
        <v>5</v>
      </c>
      <c r="F27" s="129">
        <f t="shared" si="0"/>
        <v>0.34583333333333327</v>
      </c>
      <c r="H27" s="36">
        <v>3.4722222222222225E-3</v>
      </c>
    </row>
    <row r="28" spans="1:254" x14ac:dyDescent="0.25">
      <c r="A28" s="34">
        <v>5.0999999999999996</v>
      </c>
      <c r="B28" s="86"/>
      <c r="C28" s="89" t="s">
        <v>47</v>
      </c>
      <c r="D28" s="29"/>
      <c r="E28" s="35"/>
      <c r="F28" s="12">
        <f t="shared" si="0"/>
        <v>0.34930555555555548</v>
      </c>
      <c r="H28" s="36"/>
    </row>
    <row r="29" spans="1:254" x14ac:dyDescent="0.25">
      <c r="A29" s="34">
        <f t="shared" si="3"/>
        <v>5.1099999999999994</v>
      </c>
      <c r="B29" s="75" t="s">
        <v>26</v>
      </c>
      <c r="C29" s="90" t="s">
        <v>27</v>
      </c>
      <c r="D29" s="29" t="s">
        <v>25</v>
      </c>
      <c r="E29" s="35">
        <v>5</v>
      </c>
      <c r="F29" s="12">
        <f t="shared" si="0"/>
        <v>0.34930555555555548</v>
      </c>
      <c r="H29" s="36">
        <v>3.4722222222222225E-3</v>
      </c>
    </row>
    <row r="30" spans="1:254" ht="15" customHeight="1" x14ac:dyDescent="0.25">
      <c r="A30" s="34">
        <f t="shared" si="3"/>
        <v>5.1199999999999992</v>
      </c>
      <c r="B30" s="2" t="s">
        <v>16</v>
      </c>
      <c r="C30" s="91" t="s">
        <v>56</v>
      </c>
      <c r="D30" s="29" t="s">
        <v>39</v>
      </c>
      <c r="E30" s="35">
        <v>10</v>
      </c>
      <c r="F30" s="12">
        <f t="shared" si="0"/>
        <v>0.35277777777777769</v>
      </c>
      <c r="H30" s="36">
        <v>6.9444444444444441E-3</v>
      </c>
    </row>
    <row r="31" spans="1:254" x14ac:dyDescent="0.25">
      <c r="A31" s="34">
        <f t="shared" si="3"/>
        <v>5.129999999999999</v>
      </c>
      <c r="B31" s="75" t="s">
        <v>16</v>
      </c>
      <c r="C31" s="90" t="s">
        <v>40</v>
      </c>
      <c r="D31" s="29" t="s">
        <v>28</v>
      </c>
      <c r="E31" s="99">
        <v>15</v>
      </c>
      <c r="F31" s="12">
        <f t="shared" si="0"/>
        <v>0.35972222222222211</v>
      </c>
      <c r="H31" s="36">
        <v>3.4722222222222225E-3</v>
      </c>
      <c r="J31" s="79"/>
    </row>
    <row r="32" spans="1:254" x14ac:dyDescent="0.25">
      <c r="A32" s="34">
        <f t="shared" si="3"/>
        <v>5.1399999999999988</v>
      </c>
      <c r="B32" s="120" t="s">
        <v>16</v>
      </c>
      <c r="C32" s="121" t="s">
        <v>29</v>
      </c>
      <c r="D32" s="101" t="s">
        <v>30</v>
      </c>
      <c r="E32" s="111">
        <v>5</v>
      </c>
      <c r="F32" s="122">
        <f t="shared" si="0"/>
        <v>0.3701388888888888</v>
      </c>
      <c r="H32" s="36">
        <v>3.4722222222222225E-3</v>
      </c>
    </row>
    <row r="33" spans="1:10" x14ac:dyDescent="0.25">
      <c r="A33" s="34">
        <f t="shared" si="3"/>
        <v>5.1499999999999986</v>
      </c>
      <c r="B33" s="2" t="s">
        <v>16</v>
      </c>
      <c r="C33" s="85" t="s">
        <v>57</v>
      </c>
      <c r="D33" s="29" t="s">
        <v>8</v>
      </c>
      <c r="E33" s="111">
        <v>5</v>
      </c>
      <c r="F33" s="122">
        <f t="shared" si="0"/>
        <v>0.37361111111111101</v>
      </c>
      <c r="H33" s="36"/>
    </row>
    <row r="34" spans="1:10" x14ac:dyDescent="0.25">
      <c r="A34" s="34">
        <f>A33+0.01</f>
        <v>5.1599999999999984</v>
      </c>
      <c r="B34" s="2" t="s">
        <v>16</v>
      </c>
      <c r="C34" s="85" t="s">
        <v>58</v>
      </c>
      <c r="D34" s="29" t="s">
        <v>25</v>
      </c>
      <c r="E34" s="111">
        <v>5</v>
      </c>
      <c r="F34" s="122">
        <f>F33+TIME(0,E33,0)</f>
        <v>0.37708333333333321</v>
      </c>
      <c r="H34" s="36"/>
    </row>
    <row r="35" spans="1:10" x14ac:dyDescent="0.25">
      <c r="A35" s="34">
        <f>A34+0.01</f>
        <v>5.1699999999999982</v>
      </c>
      <c r="B35" s="2" t="s">
        <v>16</v>
      </c>
      <c r="C35" s="91" t="s">
        <v>69</v>
      </c>
      <c r="D35" s="29" t="s">
        <v>70</v>
      </c>
      <c r="E35" s="111">
        <v>15</v>
      </c>
      <c r="F35" s="122">
        <f>F34+TIME(0,E34,0)</f>
        <v>0.38055555555555542</v>
      </c>
      <c r="H35" s="36"/>
    </row>
    <row r="36" spans="1:10" ht="15" customHeight="1" x14ac:dyDescent="0.25">
      <c r="A36" s="34">
        <v>5.2</v>
      </c>
      <c r="B36" s="2"/>
      <c r="C36" s="92" t="s">
        <v>48</v>
      </c>
      <c r="D36" s="29"/>
      <c r="E36" s="35"/>
      <c r="F36" s="122">
        <f>F35+TIME(0,E35,0)</f>
        <v>0.39097222222222211</v>
      </c>
      <c r="H36" s="36"/>
    </row>
    <row r="37" spans="1:10" x14ac:dyDescent="0.25">
      <c r="A37" s="34">
        <f t="shared" si="3"/>
        <v>5.21</v>
      </c>
      <c r="B37" s="87" t="s">
        <v>16</v>
      </c>
      <c r="C37" s="93" t="s">
        <v>42</v>
      </c>
      <c r="D37" s="29" t="s">
        <v>59</v>
      </c>
      <c r="E37" s="35">
        <v>5</v>
      </c>
      <c r="F37" s="12">
        <f t="shared" si="0"/>
        <v>0.39097222222222211</v>
      </c>
      <c r="H37" s="36">
        <v>3.4722222222222225E-3</v>
      </c>
      <c r="J37" s="79"/>
    </row>
    <row r="38" spans="1:10" x14ac:dyDescent="0.25">
      <c r="A38" s="34">
        <f t="shared" si="3"/>
        <v>5.22</v>
      </c>
      <c r="B38" s="76" t="s">
        <v>16</v>
      </c>
      <c r="C38" s="100" t="s">
        <v>51</v>
      </c>
      <c r="D38" s="101" t="s">
        <v>60</v>
      </c>
      <c r="E38" s="102">
        <v>5</v>
      </c>
      <c r="F38" s="12">
        <f t="shared" si="0"/>
        <v>0.39444444444444432</v>
      </c>
      <c r="H38" s="36">
        <v>3.4722222222222225E-3</v>
      </c>
    </row>
    <row r="39" spans="1:10" x14ac:dyDescent="0.25">
      <c r="A39" s="130">
        <f t="shared" si="3"/>
        <v>5.2299999999999995</v>
      </c>
      <c r="B39" s="131" t="s">
        <v>16</v>
      </c>
      <c r="C39" s="132" t="s">
        <v>52</v>
      </c>
      <c r="D39" s="103" t="s">
        <v>44</v>
      </c>
      <c r="E39" s="102">
        <v>5</v>
      </c>
      <c r="F39" s="12">
        <f t="shared" si="0"/>
        <v>0.39791666666666653</v>
      </c>
      <c r="H39" s="36"/>
    </row>
    <row r="40" spans="1:10" x14ac:dyDescent="0.25">
      <c r="A40" s="34">
        <f t="shared" si="3"/>
        <v>5.2399999999999993</v>
      </c>
      <c r="B40" s="28" t="s">
        <v>16</v>
      </c>
      <c r="C40" s="133" t="s">
        <v>71</v>
      </c>
      <c r="D40" s="107" t="s">
        <v>72</v>
      </c>
      <c r="E40" s="102">
        <v>10</v>
      </c>
      <c r="F40" s="12">
        <f t="shared" si="0"/>
        <v>0.40138888888888874</v>
      </c>
      <c r="H40" s="36"/>
    </row>
    <row r="41" spans="1:10" ht="15" customHeight="1" x14ac:dyDescent="0.25">
      <c r="A41" s="34">
        <v>5.3</v>
      </c>
      <c r="B41" s="2"/>
      <c r="C41" s="92" t="s">
        <v>49</v>
      </c>
      <c r="D41" s="29"/>
      <c r="E41" s="35"/>
      <c r="F41" s="12">
        <f t="shared" si="0"/>
        <v>0.40833333333333316</v>
      </c>
      <c r="H41" s="36"/>
    </row>
    <row r="42" spans="1:10" x14ac:dyDescent="0.25">
      <c r="A42" s="34">
        <f t="shared" si="3"/>
        <v>5.31</v>
      </c>
      <c r="B42" s="75" t="s">
        <v>16</v>
      </c>
      <c r="C42" s="90" t="s">
        <v>43</v>
      </c>
      <c r="D42" s="29" t="s">
        <v>8</v>
      </c>
      <c r="E42" s="35">
        <v>5</v>
      </c>
      <c r="F42" s="12">
        <f t="shared" si="0"/>
        <v>0.40833333333333316</v>
      </c>
      <c r="H42" s="36">
        <v>3.4722222222222225E-3</v>
      </c>
      <c r="J42" s="79"/>
    </row>
    <row r="43" spans="1:10" x14ac:dyDescent="0.25">
      <c r="A43" s="34">
        <f t="shared" si="3"/>
        <v>5.3199999999999994</v>
      </c>
      <c r="B43" s="76" t="s">
        <v>16</v>
      </c>
      <c r="C43" s="104" t="s">
        <v>61</v>
      </c>
      <c r="D43" s="29" t="s">
        <v>8</v>
      </c>
      <c r="E43" s="35">
        <v>5</v>
      </c>
      <c r="F43" s="12">
        <f t="shared" si="0"/>
        <v>0.41180555555555537</v>
      </c>
      <c r="H43" s="36"/>
      <c r="J43" s="79"/>
    </row>
    <row r="44" spans="1:10" x14ac:dyDescent="0.25">
      <c r="A44" s="34">
        <f t="shared" si="3"/>
        <v>5.3299999999999992</v>
      </c>
      <c r="B44" s="76" t="s">
        <v>16</v>
      </c>
      <c r="C44" s="123" t="s">
        <v>62</v>
      </c>
      <c r="D44" s="29" t="s">
        <v>8</v>
      </c>
      <c r="E44" s="35">
        <v>5</v>
      </c>
      <c r="F44" s="12">
        <f t="shared" ref="F44:F45" si="4">F43+TIME(0,E43,0)</f>
        <v>0.41527777777777758</v>
      </c>
      <c r="H44" s="36"/>
      <c r="J44" s="79"/>
    </row>
    <row r="45" spans="1:10" ht="15" customHeight="1" x14ac:dyDescent="0.25">
      <c r="A45" s="34">
        <v>5.4</v>
      </c>
      <c r="B45" s="88"/>
      <c r="C45" s="94" t="s">
        <v>50</v>
      </c>
      <c r="D45" s="29"/>
      <c r="E45" s="35"/>
      <c r="F45" s="12">
        <f t="shared" si="4"/>
        <v>0.41874999999999979</v>
      </c>
      <c r="H45" s="36"/>
    </row>
    <row r="46" spans="1:10" x14ac:dyDescent="0.25">
      <c r="A46" s="34">
        <f t="shared" si="3"/>
        <v>5.41</v>
      </c>
      <c r="B46" s="75" t="s">
        <v>16</v>
      </c>
      <c r="C46" s="90" t="s">
        <v>31</v>
      </c>
      <c r="D46" s="29" t="s">
        <v>45</v>
      </c>
      <c r="E46" s="35">
        <v>3</v>
      </c>
      <c r="F46" s="12">
        <f t="shared" si="0"/>
        <v>0.41874999999999979</v>
      </c>
      <c r="H46" s="36">
        <v>2.0833333333333333E-3</v>
      </c>
    </row>
    <row r="47" spans="1:10" x14ac:dyDescent="0.25">
      <c r="A47" s="34">
        <f t="shared" si="3"/>
        <v>5.42</v>
      </c>
      <c r="B47" s="75" t="s">
        <v>16</v>
      </c>
      <c r="C47" s="121" t="s">
        <v>63</v>
      </c>
      <c r="D47" s="101" t="s">
        <v>65</v>
      </c>
      <c r="E47" s="111">
        <v>5</v>
      </c>
      <c r="F47" s="12">
        <f t="shared" si="0"/>
        <v>0.42083333333333311</v>
      </c>
      <c r="H47" s="36"/>
    </row>
    <row r="48" spans="1:10" x14ac:dyDescent="0.25">
      <c r="A48" s="34">
        <f t="shared" si="3"/>
        <v>5.43</v>
      </c>
      <c r="B48" s="75" t="s">
        <v>16</v>
      </c>
      <c r="C48" s="121" t="s">
        <v>64</v>
      </c>
      <c r="D48" s="101" t="s">
        <v>45</v>
      </c>
      <c r="E48" s="111">
        <v>5</v>
      </c>
      <c r="F48" s="12">
        <f t="shared" si="0"/>
        <v>0.42430555555555532</v>
      </c>
      <c r="H48" s="36"/>
    </row>
    <row r="49" spans="1:10" x14ac:dyDescent="0.25">
      <c r="A49" s="34">
        <f>A45+0.1</f>
        <v>5.5</v>
      </c>
      <c r="B49" s="75" t="s">
        <v>16</v>
      </c>
      <c r="C49" s="110" t="s">
        <v>33</v>
      </c>
      <c r="D49" s="101" t="s">
        <v>8</v>
      </c>
      <c r="E49" s="111">
        <v>3</v>
      </c>
      <c r="F49" s="12">
        <f t="shared" si="0"/>
        <v>0.42777777777777753</v>
      </c>
      <c r="H49" s="36">
        <v>2.0833333333333333E-3</v>
      </c>
      <c r="J49" s="79"/>
    </row>
    <row r="50" spans="1:10" x14ac:dyDescent="0.25">
      <c r="A50" s="34">
        <f>A49+0.1</f>
        <v>5.6</v>
      </c>
      <c r="B50" s="75" t="s">
        <v>16</v>
      </c>
      <c r="C50" s="115" t="s">
        <v>55</v>
      </c>
      <c r="D50" s="115" t="s">
        <v>44</v>
      </c>
      <c r="E50" s="116">
        <v>3</v>
      </c>
      <c r="F50" s="12">
        <f t="shared" si="0"/>
        <v>0.42986111111111086</v>
      </c>
      <c r="H50" s="36">
        <v>1.0416666666666666E-2</v>
      </c>
    </row>
    <row r="51" spans="1:10" x14ac:dyDescent="0.25">
      <c r="A51" s="81">
        <f t="shared" si="3"/>
        <v>5.6099999999999994</v>
      </c>
      <c r="B51" s="75" t="s">
        <v>16</v>
      </c>
      <c r="C51" s="112" t="s">
        <v>34</v>
      </c>
      <c r="D51" s="113" t="s">
        <v>32</v>
      </c>
      <c r="E51" s="114">
        <v>10</v>
      </c>
      <c r="F51" s="12">
        <f>F50+TIME(0,E51,0)</f>
        <v>0.43680555555555528</v>
      </c>
      <c r="H51" s="13"/>
    </row>
    <row r="52" spans="1:10" x14ac:dyDescent="0.25">
      <c r="A52" s="106"/>
      <c r="B52" s="75"/>
      <c r="C52" s="95"/>
      <c r="D52" s="107"/>
      <c r="E52" s="108"/>
      <c r="F52" s="109"/>
      <c r="H52" s="13"/>
    </row>
    <row r="53" spans="1:10" x14ac:dyDescent="0.25">
      <c r="B53" s="77" t="s">
        <v>26</v>
      </c>
      <c r="C53" s="78" t="s">
        <v>35</v>
      </c>
      <c r="D53" s="96" t="s">
        <v>8</v>
      </c>
      <c r="E53" s="97"/>
      <c r="F53" s="98" t="s">
        <v>41</v>
      </c>
      <c r="H53" s="47"/>
    </row>
    <row r="54" spans="1:10" x14ac:dyDescent="0.25">
      <c r="A54" s="48"/>
      <c r="B54" s="49"/>
      <c r="C54" s="46"/>
      <c r="D54" s="46"/>
      <c r="E54" s="50"/>
      <c r="F54" s="51"/>
      <c r="H54" s="52"/>
    </row>
    <row r="55" spans="1:10" x14ac:dyDescent="0.25">
      <c r="A55" s="53" t="s">
        <v>3</v>
      </c>
      <c r="B55" s="49" t="s">
        <v>3</v>
      </c>
      <c r="C55" s="46" t="s">
        <v>36</v>
      </c>
      <c r="D55" s="46"/>
      <c r="E55" s="50" t="s">
        <v>3</v>
      </c>
      <c r="F55" s="51" t="s">
        <v>3</v>
      </c>
      <c r="H55" s="54" t="s">
        <v>3</v>
      </c>
    </row>
    <row r="56" spans="1:10" x14ac:dyDescent="0.25">
      <c r="A56" s="49"/>
      <c r="B56" s="55"/>
      <c r="C56" s="46" t="s">
        <v>37</v>
      </c>
      <c r="D56" s="56"/>
      <c r="E56" s="57"/>
      <c r="F56" s="58"/>
      <c r="H56" s="59"/>
    </row>
    <row r="57" spans="1:10" x14ac:dyDescent="0.25">
      <c r="A57" s="49"/>
      <c r="B57" s="60"/>
      <c r="C57" s="61"/>
      <c r="D57" s="62"/>
      <c r="E57" s="63"/>
      <c r="F57" s="64"/>
      <c r="H57" s="65"/>
    </row>
    <row r="58" spans="1:10" x14ac:dyDescent="0.25">
      <c r="A58" s="66"/>
      <c r="B58" s="67"/>
      <c r="C58" s="68"/>
    </row>
    <row r="59" spans="1:10" x14ac:dyDescent="0.25">
      <c r="A59" s="66"/>
      <c r="B59" s="67"/>
      <c r="C59" s="73"/>
      <c r="D59" s="73"/>
    </row>
    <row r="60" spans="1:10" x14ac:dyDescent="0.25">
      <c r="A60" s="66"/>
      <c r="B60" s="67"/>
      <c r="C60" s="74"/>
      <c r="D60" s="73"/>
    </row>
    <row r="61" spans="1:10" x14ac:dyDescent="0.25">
      <c r="D61" s="73"/>
    </row>
  </sheetData>
  <pageMargins left="0.5" right="0.25" top="0.79570000000000007" bottom="0.79570000000000007" header="0.5" footer="0.5"/>
  <pageSetup fitToWidth="0" fitToHeight="0" pageOrder="overThenDown" orientation="portrait" cellComments="asDisplayed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43073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EC_Opening_Agenda</vt:lpstr>
      <vt:lpstr>Excel_BuiltIn_Print_Area_1_1</vt:lpstr>
      <vt:lpstr>EC_Opening_Agenda!Print_Area</vt:lpstr>
      <vt:lpstr>Print_Area_MI</vt:lpstr>
      <vt:lpstr>PRINT_AREA_MI_1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SEC Agenda</dc:title>
  <dc:creator>Bob O'Hara</dc:creator>
  <cp:lastModifiedBy>DAmbrosia, John</cp:lastModifiedBy>
  <cp:revision>54</cp:revision>
  <cp:lastPrinted>2012-06-10T14:17:47Z</cp:lastPrinted>
  <dcterms:created xsi:type="dcterms:W3CDTF">2000-02-17T15:16:37Z</dcterms:created>
  <dcterms:modified xsi:type="dcterms:W3CDTF">2014-06-27T23:17:09Z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r8>1114369403</vt:r8>
  </property>
  <property fmtid="{D5CDD505-2E9C-101B-9397-08002B2CF9AE}" pid="3" name="_AuthorEmail">
    <vt:lpwstr>bob@airespace.com</vt:lpwstr>
  </property>
  <property fmtid="{D5CDD505-2E9C-101B-9397-08002B2CF9AE}" pid="4" name="_AuthorEmailDisplayName">
    <vt:lpwstr>Bob O'Hara</vt:lpwstr>
  </property>
  <property fmtid="{D5CDD505-2E9C-101B-9397-08002B2CF9AE}" pid="5" name="_EmailSubject">
    <vt:lpwstr>Newer latest Monday agenda (r03)</vt:lpwstr>
  </property>
  <property fmtid="{D5CDD505-2E9C-101B-9397-08002B2CF9AE}" pid="6" name="_PreviousAdHocReviewCycleID">
    <vt:r8>2128490663</vt:r8>
  </property>
</Properties>
</file>