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180" windowWidth="13785" windowHeight="11700"/>
  </bookViews>
  <sheets>
    <sheet name="EC_Opening_Agenda" sheetId="1" r:id="rId1"/>
  </sheets>
  <definedNames>
    <definedName name="Excel_BuiltIn_Print_Area_1_1">EC_Opening_Agenda!$A$1:$F$55</definedName>
    <definedName name="_xlnm.Print_Area" localSheetId="0">EC_Opening_Agenda!$A$1:$F$56</definedName>
    <definedName name="Print_Area_MI">EC_Opening_Agenda!$A$1:$E$33</definedName>
    <definedName name="PRINT_AREA_MI_1">EC_Opening_Agenda!$A$1:$E$33</definedName>
  </definedNames>
  <calcPr calcId="144525"/>
</workbook>
</file>

<file path=xl/calcChain.xml><?xml version="1.0" encoding="utf-8"?>
<calcChain xmlns="http://schemas.openxmlformats.org/spreadsheetml/2006/main">
  <c r="F32" i="1" l="1"/>
  <c r="F31" i="1"/>
  <c r="A17" i="1" l="1"/>
  <c r="A18" i="1" l="1"/>
  <c r="A19" i="1" s="1"/>
  <c r="F9" i="1"/>
  <c r="A20" i="1" l="1"/>
  <c r="A21" i="1" s="1"/>
  <c r="A22" i="1" s="1"/>
  <c r="F10" i="1"/>
  <c r="F11" i="1" s="1"/>
  <c r="A23" i="1" l="1"/>
  <c r="A24" i="1" s="1"/>
  <c r="A26" i="1" s="1"/>
  <c r="A27" i="1" s="1"/>
  <c r="A28" i="1" s="1"/>
  <c r="A29" i="1" s="1"/>
  <c r="A30" i="1" s="1"/>
  <c r="A32" i="1" s="1"/>
  <c r="A33" i="1" s="1"/>
  <c r="A34" i="1" s="1"/>
  <c r="F12" i="1"/>
  <c r="F13" i="1" s="1"/>
  <c r="F14" i="1" s="1"/>
  <c r="F15" i="1" s="1"/>
  <c r="F16" i="1" s="1"/>
  <c r="F17" i="1" s="1"/>
  <c r="F18" i="1" s="1"/>
  <c r="F19" i="1" s="1"/>
  <c r="A36" i="1" l="1"/>
  <c r="A37" i="1" s="1"/>
  <c r="A38" i="1" s="1"/>
  <c r="A40" i="1" s="1"/>
  <c r="A42" i="1" s="1"/>
  <c r="A44" i="1" s="1"/>
  <c r="A46" i="1" s="1"/>
  <c r="F20" i="1"/>
  <c r="F21" i="1" s="1"/>
  <c r="F22" i="1" s="1"/>
  <c r="F23" i="1" s="1"/>
  <c r="F24" i="1" s="1"/>
  <c r="F25" i="1" l="1"/>
  <c r="F26" i="1" s="1"/>
  <c r="F27" i="1" s="1"/>
  <c r="F28" i="1" s="1"/>
  <c r="F29" i="1" s="1"/>
  <c r="F30" i="1" s="1"/>
  <c r="F33" i="1" s="1"/>
  <c r="F34" i="1" s="1"/>
  <c r="F36" i="1" s="1"/>
  <c r="F37" i="1" s="1"/>
  <c r="F38" i="1" s="1"/>
  <c r="F40" i="1" s="1"/>
  <c r="F42" i="1" s="1"/>
  <c r="F44" i="1" s="1"/>
  <c r="F46" i="1" s="1"/>
  <c r="A49" i="1"/>
  <c r="A50" i="1" s="1"/>
  <c r="A51" i="1" s="1"/>
  <c r="A52" i="1" s="1"/>
  <c r="F47" i="1" l="1"/>
  <c r="F48" i="1" l="1"/>
  <c r="F49" i="1" s="1"/>
  <c r="F50" i="1" s="1"/>
  <c r="F51" i="1" s="1"/>
</calcChain>
</file>

<file path=xl/sharedStrings.xml><?xml version="1.0" encoding="utf-8"?>
<sst xmlns="http://schemas.openxmlformats.org/spreadsheetml/2006/main" count="135" uniqueCount="74">
  <si>
    <t>AGENDA  -  IEEE 802 LMSC EXECUTIVE COMMITTEE MEETING</t>
  </si>
  <si>
    <t>Monday 8:00AM -10:30AM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</si>
  <si>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</si>
  <si>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</si>
  <si>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</si>
  <si>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</si>
  <si>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</si>
  <si>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</si>
  <si>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</si>
  <si>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</si>
  <si>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</si>
  <si>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</si>
  <si>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</si>
  <si>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EC member affiliation updates</t>
  </si>
  <si>
    <t>IEEE Staff Introductions</t>
  </si>
  <si>
    <t>Nikolich/Gerdon</t>
  </si>
  <si>
    <t>LMSC items</t>
  </si>
  <si>
    <t>II</t>
  </si>
  <si>
    <t>BoG Actions</t>
  </si>
  <si>
    <t>Stds Board Actions (approved projects, standards, withdrawals)</t>
  </si>
  <si>
    <t>LMSC Email Ballot Recap</t>
  </si>
  <si>
    <t>Tutorial Schedule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</si>
  <si>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</si>
  <si>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</si>
  <si>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</si>
  <si>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</si>
  <si>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</si>
  <si>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Smart Grid TAG Update</t>
  </si>
  <si>
    <t>DT</t>
  </si>
  <si>
    <t>802 JTC1 ad hoc update</t>
  </si>
  <si>
    <t>Kraemer/Myles</t>
  </si>
  <si>
    <t>Rosdahl</t>
  </si>
  <si>
    <t>McCabe</t>
  </si>
  <si>
    <t>Treasurer's report</t>
  </si>
  <si>
    <t>Chaplin</t>
  </si>
  <si>
    <t>IEEE 802 University Outreach status update</t>
  </si>
  <si>
    <t>Law</t>
  </si>
  <si>
    <t>Document publication priority update</t>
  </si>
  <si>
    <t>McCabe/Nikolich</t>
  </si>
  <si>
    <t>SA International Activities Update</t>
  </si>
  <si>
    <t>Nikolich / DAmbrosia</t>
  </si>
  <si>
    <t>EC meeting schedule (rules, SA, etc.)</t>
  </si>
  <si>
    <t>Action Item Review</t>
  </si>
  <si>
    <t>ADJOURN SEC MEETING</t>
  </si>
  <si>
    <t>ME - Motion, External        MI - Motion, Internal</t>
  </si>
  <si>
    <t>DT- Discussion Topic           II - Information Item</t>
  </si>
  <si>
    <t>Fee Waivers: Staff and Invited Guest TBD</t>
  </si>
  <si>
    <t>D'Ambrosia</t>
  </si>
  <si>
    <t>802 Overview and Architecture status update &amp; Sponsor Ballot Results</t>
  </si>
  <si>
    <t>Future venue contract status &amp; Vendor Contract Renewal Status</t>
  </si>
  <si>
    <t>10:30AM</t>
  </si>
  <si>
    <t>SA/ITU Status Report</t>
  </si>
  <si>
    <t>Activities - Ethernet 40th Celebration</t>
  </si>
  <si>
    <t>Open Stand Status</t>
  </si>
  <si>
    <t>GetIEEE 802 Agreement update</t>
  </si>
  <si>
    <t>802 Messaging and Public Visibility Plans for 2014</t>
  </si>
  <si>
    <t>DT P&amp;P, OM and Chair's guidelines updates</t>
  </si>
  <si>
    <t>Standards Solutions Update</t>
  </si>
  <si>
    <t>Pienciak</t>
  </si>
  <si>
    <t xml:space="preserve">Ref: https://mentor.ieee.org/802-ec/dcn/13/ec-13-0057-00-00SA-global-activities-update-nov-2013-plenary.pdf </t>
  </si>
  <si>
    <t xml:space="preserve">Ref: https://mentor.ieee.org/802-ec/dcn/13/ec-13-0056-00-00SA-802-publication-report-2013.pdf </t>
  </si>
  <si>
    <t xml:space="preserve">Ref: https://mentor.ieee.org/802-ec/dcn/13/ec-13-0059-00-00SA-get-ieee-802-standards-program-update.ppt   </t>
  </si>
  <si>
    <t>EC OmniRAN SG Status Update</t>
  </si>
  <si>
    <t>Reigel</t>
  </si>
  <si>
    <t>IEEE SA Organizational Update</t>
  </si>
  <si>
    <t>McCabe / Gerdon</t>
  </si>
  <si>
    <t>IEEE 802 Task Force Draft Agenda</t>
  </si>
  <si>
    <t>APPROVE Motion: Approve  minutes of 01Oct conference call,  2013_10_01_Call_Minutes_R1.pdf</t>
  </si>
  <si>
    <t>APPROVE Motion: Approve minutes of 01-Oct Exec Session, 2013_10_01_EC_Exec_Minutes_R0.pdf</t>
  </si>
  <si>
    <t xml:space="preserve">https://mentor.ieee.org/802-ec/dcn/13/ec-13-0061-00-00SA-openstand-update.pdf </t>
  </si>
  <si>
    <t xml:space="preserve">https://mentor.ieee.org/802-ec/dcn/13/ec-13-0060-00-00SA-standards-solutions-update.pptx </t>
  </si>
  <si>
    <t>v04</t>
  </si>
  <si>
    <t>Update 802EC Leadership Conference</t>
  </si>
  <si>
    <t>Stephens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</si>
</sst>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5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u/>
      <sz val="12"/>
      <color theme="10"/>
      <name val="Courier New"/>
      <family val="3"/>
    </font>
    <font>
      <u/>
      <sz val="8"/>
      <color theme="10"/>
      <name val="Courier New"/>
      <family val="3"/>
    </font>
  </fonts>
  <fills count="23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7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  <xf numFmtId="164" fontId="23" fillId="0" borderId="0" applyNumberFormat="0" applyFill="0" applyBorder="0" applyAlignment="0" applyProtection="0"/>
  </cellStyleXfs>
  <cellXfs count="137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2" fontId="20" fillId="16" borderId="10" xfId="0" applyNumberFormat="1" applyFont="1" applyFill="1" applyBorder="1" applyAlignment="1" applyProtection="1">
      <alignment horizontal="left" vertical="top"/>
    </xf>
    <xf numFmtId="164" fontId="20" fillId="16" borderId="10" xfId="0" applyFont="1" applyFill="1" applyBorder="1" applyAlignment="1">
      <alignment vertical="top"/>
    </xf>
    <xf numFmtId="164" fontId="20" fillId="16" borderId="10" xfId="0" applyFont="1" applyFill="1" applyBorder="1" applyAlignment="1" applyProtection="1">
      <alignment horizontal="left" vertical="top" wrapText="1"/>
    </xf>
    <xf numFmtId="1" fontId="20" fillId="16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2" xfId="0" applyFont="1" applyBorder="1" applyAlignment="1">
      <alignment vertical="top"/>
    </xf>
    <xf numFmtId="164" fontId="20" fillId="0" borderId="12" xfId="0" applyFont="1" applyFill="1" applyBorder="1" applyAlignment="1" applyProtection="1">
      <alignment horizontal="left" vertical="top" wrapText="1"/>
    </xf>
    <xf numFmtId="1" fontId="20" fillId="0" borderId="12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0" fillId="0" borderId="11" xfId="0" applyFont="1" applyBorder="1" applyAlignment="1">
      <alignment vertical="top" wrapText="1"/>
    </xf>
    <xf numFmtId="164" fontId="20" fillId="0" borderId="11" xfId="0" applyFont="1" applyFill="1" applyBorder="1" applyAlignment="1" applyProtection="1">
      <alignment horizontal="left" vertical="top" wrapText="1"/>
    </xf>
    <xf numFmtId="1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vertical="top"/>
    </xf>
    <xf numFmtId="2" fontId="20" fillId="14" borderId="11" xfId="0" applyNumberFormat="1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" fontId="20" fillId="14" borderId="11" xfId="0" applyNumberFormat="1" applyFont="1" applyFill="1" applyBorder="1" applyAlignment="1" applyProtection="1">
      <alignment vertical="top"/>
    </xf>
    <xf numFmtId="164" fontId="0" fillId="20" borderId="0" xfId="0" applyFill="1" applyAlignment="1">
      <alignment vertical="top"/>
    </xf>
    <xf numFmtId="166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/>
    <xf numFmtId="165" fontId="20" fillId="21" borderId="10" xfId="0" applyNumberFormat="1" applyFont="1" applyFill="1" applyBorder="1" applyAlignment="1" applyProtection="1">
      <alignment horizontal="right" vertical="top"/>
    </xf>
    <xf numFmtId="2" fontId="20" fillId="22" borderId="13" xfId="0" applyNumberFormat="1" applyFont="1" applyFill="1" applyBorder="1" applyAlignment="1" applyProtection="1">
      <alignment horizontal="left" vertical="top"/>
    </xf>
    <xf numFmtId="164" fontId="20" fillId="22" borderId="13" xfId="0" applyFont="1" applyFill="1" applyBorder="1" applyAlignment="1">
      <alignment vertical="top"/>
    </xf>
    <xf numFmtId="164" fontId="20" fillId="22" borderId="13" xfId="0" applyFont="1" applyFill="1" applyBorder="1" applyAlignment="1" applyProtection="1">
      <alignment horizontal="left" vertical="top" wrapText="1"/>
    </xf>
    <xf numFmtId="1" fontId="20" fillId="22" borderId="13" xfId="0" applyNumberFormat="1" applyFont="1" applyFill="1" applyBorder="1" applyAlignment="1" applyProtection="1">
      <alignment horizontal="right" vertical="top"/>
    </xf>
    <xf numFmtId="165" fontId="20" fillId="22" borderId="12" xfId="0" applyNumberFormat="1" applyFont="1" applyFill="1" applyBorder="1" applyAlignment="1" applyProtection="1">
      <alignment horizontal="right" vertical="top"/>
    </xf>
    <xf numFmtId="2" fontId="20" fillId="22" borderId="14" xfId="0" applyNumberFormat="1" applyFont="1" applyFill="1" applyBorder="1" applyAlignment="1" applyProtection="1">
      <alignment horizontal="left" vertical="top"/>
    </xf>
    <xf numFmtId="164" fontId="20" fillId="22" borderId="14" xfId="0" applyFont="1" applyFill="1" applyBorder="1" applyAlignment="1">
      <alignment vertical="top"/>
    </xf>
    <xf numFmtId="164" fontId="20" fillId="22" borderId="14" xfId="0" applyFont="1" applyFill="1" applyBorder="1" applyAlignment="1" applyProtection="1">
      <alignment horizontal="left" vertical="top" wrapText="1"/>
    </xf>
    <xf numFmtId="1" fontId="20" fillId="22" borderId="14" xfId="0" applyNumberFormat="1" applyFont="1" applyFill="1" applyBorder="1" applyAlignment="1" applyProtection="1">
      <alignment horizontal="right" vertical="top"/>
    </xf>
    <xf numFmtId="165" fontId="20" fillId="22" borderId="15" xfId="0" applyNumberFormat="1" applyFont="1" applyFill="1" applyBorder="1" applyAlignment="1" applyProtection="1">
      <alignment horizontal="right" vertical="top"/>
    </xf>
    <xf numFmtId="164" fontId="24" fillId="22" borderId="14" xfId="46" applyFont="1" applyFill="1" applyBorder="1" applyAlignment="1" applyProtection="1">
      <alignment horizontal="left" vertical="top" wrapText="1"/>
    </xf>
    <xf numFmtId="2" fontId="20" fillId="22" borderId="0" xfId="0" applyNumberFormat="1" applyFont="1" applyFill="1" applyBorder="1" applyAlignment="1" applyProtection="1">
      <alignment horizontal="left" vertical="top"/>
    </xf>
    <xf numFmtId="164" fontId="21" fillId="0" borderId="0" xfId="0" applyFont="1" applyAlignment="1">
      <alignment vertical="top"/>
    </xf>
    <xf numFmtId="164" fontId="21" fillId="0" borderId="0" xfId="0" applyFont="1"/>
    <xf numFmtId="2" fontId="20" fillId="0" borderId="12" xfId="0" applyNumberFormat="1" applyFont="1" applyFill="1" applyBorder="1" applyAlignment="1" applyProtection="1">
      <alignment horizontal="left" vertical="top"/>
    </xf>
    <xf numFmtId="164" fontId="20" fillId="0" borderId="13" xfId="0" applyFont="1" applyFill="1" applyBorder="1" applyAlignment="1">
      <alignment vertical="top"/>
    </xf>
    <xf numFmtId="164" fontId="20" fillId="0" borderId="13" xfId="0" applyFont="1" applyFill="1" applyBorder="1" applyAlignment="1" applyProtection="1">
      <alignment horizontal="left" vertical="top" wrapText="1"/>
    </xf>
    <xf numFmtId="1" fontId="20" fillId="0" borderId="13" xfId="0" applyNumberFormat="1" applyFont="1" applyBorder="1" applyAlignment="1" applyProtection="1">
      <alignment horizontal="right" vertical="top"/>
    </xf>
    <xf numFmtId="165" fontId="20" fillId="0" borderId="12" xfId="0" applyNumberFormat="1" applyFont="1" applyBorder="1" applyAlignment="1" applyProtection="1">
      <alignment horizontal="right" vertical="top"/>
    </xf>
    <xf numFmtId="2" fontId="20" fillId="0" borderId="15" xfId="0" applyNumberFormat="1" applyFont="1" applyFill="1" applyBorder="1" applyAlignment="1" applyProtection="1">
      <alignment horizontal="left" vertical="top"/>
    </xf>
    <xf numFmtId="164" fontId="20" fillId="0" borderId="14" xfId="0" applyFont="1" applyFill="1" applyBorder="1" applyAlignment="1">
      <alignment vertical="top"/>
    </xf>
    <xf numFmtId="164" fontId="20" fillId="0" borderId="14" xfId="0" applyFont="1" applyFill="1" applyBorder="1" applyAlignment="1" applyProtection="1">
      <alignment horizontal="left" vertical="top" wrapText="1"/>
    </xf>
    <xf numFmtId="1" fontId="20" fillId="0" borderId="14" xfId="0" applyNumberFormat="1" applyFont="1" applyBorder="1" applyAlignment="1" applyProtection="1">
      <alignment horizontal="right"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4" fillId="0" borderId="14" xfId="46" applyFont="1" applyFill="1" applyBorder="1" applyAlignment="1" applyProtection="1">
      <alignment horizontal="left"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5" fontId="20" fillId="19" borderId="10" xfId="0" applyNumberFormat="1" applyFont="1" applyFill="1" applyBorder="1" applyAlignment="1" applyProtection="1">
      <alignment horizontal="right" vertical="top"/>
    </xf>
    <xf numFmtId="168" fontId="20" fillId="0" borderId="10" xfId="0" applyNumberFormat="1" applyFont="1" applyFill="1" applyBorder="1" applyAlignment="1" applyProtection="1">
      <alignment horizontal="left" vertical="top"/>
    </xf>
    <xf numFmtId="164" fontId="20" fillId="20" borderId="11" xfId="0" applyFont="1" applyFill="1" applyBorder="1" applyAlignment="1">
      <alignment vertical="top"/>
    </xf>
    <xf numFmtId="164" fontId="20" fillId="20" borderId="11" xfId="0" applyFont="1" applyFill="1" applyBorder="1" applyAlignment="1" applyProtection="1">
      <alignment horizontal="left" vertical="top" wrapText="1"/>
    </xf>
    <xf numFmtId="1" fontId="20" fillId="20" borderId="11" xfId="0" applyNumberFormat="1" applyFont="1" applyFill="1" applyBorder="1" applyAlignment="1" applyProtection="1">
      <alignment vertical="top"/>
    </xf>
    <xf numFmtId="166" fontId="20" fillId="20" borderId="10" xfId="0" applyNumberFormat="1" applyFont="1" applyFill="1" applyBorder="1" applyAlignment="1" applyProtection="1">
      <alignment horizontal="right" vertical="top"/>
    </xf>
    <xf numFmtId="168" fontId="20" fillId="20" borderId="0" xfId="0" applyNumberFormat="1" applyFont="1" applyFill="1" applyBorder="1" applyAlignment="1" applyProtection="1">
      <alignment horizontal="left" vertical="top"/>
    </xf>
    <xf numFmtId="2" fontId="20" fillId="20" borderId="10" xfId="0" applyNumberFormat="1" applyFont="1" applyFill="1" applyBorder="1" applyAlignment="1" applyProtection="1">
      <alignment horizontal="left" vertical="top"/>
    </xf>
    <xf numFmtId="165" fontId="20" fillId="20" borderId="10" xfId="0" applyNumberFormat="1" applyFont="1" applyFill="1" applyBorder="1" applyAlignment="1" applyProtection="1">
      <alignment horizontal="right" vertical="top"/>
    </xf>
    <xf numFmtId="2" fontId="20" fillId="22" borderId="12" xfId="0" applyNumberFormat="1" applyFont="1" applyFill="1" applyBorder="1" applyAlignment="1" applyProtection="1">
      <alignment horizontal="left" vertical="top"/>
    </xf>
    <xf numFmtId="2" fontId="20" fillId="22" borderId="15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" fontId="20" fillId="20" borderId="11" xfId="0" applyNumberFormat="1" applyFont="1" applyFill="1" applyBorder="1" applyAlignment="1" applyProtection="1">
      <alignment horizontal="right" vertical="top"/>
    </xf>
    <xf numFmtId="164" fontId="20" fillId="0" borderId="14" xfId="0" applyFont="1" applyBorder="1" applyAlignment="1">
      <alignment vertical="top"/>
    </xf>
    <xf numFmtId="165" fontId="20" fillId="0" borderId="11" xfId="0" applyNumberFormat="1" applyFont="1" applyBorder="1" applyAlignment="1" applyProtection="1">
      <alignment horizontal="right" vertical="top"/>
    </xf>
    <xf numFmtId="168" fontId="20" fillId="0" borderId="0" xfId="0" applyNumberFormat="1" applyFont="1" applyFill="1" applyBorder="1" applyAlignment="1" applyProtection="1">
      <alignment horizontal="left" vertical="top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Hyperlink" xfId="46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-ec/dcn/13/ec-13-0059-00-00SA-get-ieee-802-standards-program-update.ppt" TargetMode="External"/><Relationship Id="rId2" Type="http://schemas.openxmlformats.org/officeDocument/2006/relationships/hyperlink" Target="https://mentor.ieee.org/802-ec/dcn/13/ec-13-0057-00-00SA-global-activities-update-nov-2013-plenary.pdf" TargetMode="External"/><Relationship Id="rId1" Type="http://schemas.openxmlformats.org/officeDocument/2006/relationships/hyperlink" Target="https://mentor.ieee.org/802-ec/dcn/13/ec-13-0056-00-00SA-802-publication-report-201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mentor.ieee.org/802-ec/dcn/13/ec-13-0060-00-00SA-standards-solutions-update.pptx" TargetMode="External"/><Relationship Id="rId4" Type="http://schemas.openxmlformats.org/officeDocument/2006/relationships/hyperlink" Target="https://mentor.ieee.org/802-ec/dcn/13/ec-13-0061-00-00SA-openstand-upda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0"/>
  <sheetViews>
    <sheetView tabSelected="1" workbookViewId="0">
      <selection activeCell="A4" sqref="A4"/>
    </sheetView>
  </sheetViews>
  <sheetFormatPr defaultRowHeight="15.75" x14ac:dyDescent="0.25"/>
  <cols>
    <col min="1" max="1" width="3.8984375" style="7" customWidth="1"/>
    <col min="2" max="2" width="3" style="7" customWidth="1"/>
    <col min="3" max="3" width="43.8984375" style="69" customWidth="1"/>
    <col min="4" max="4" width="11.8984375" style="69" customWidth="1"/>
    <col min="5" max="5" width="3" style="70" customWidth="1"/>
    <col min="6" max="6" width="6.09765625" style="71" customWidth="1"/>
    <col min="7" max="7" width="3.59765625" style="7" customWidth="1"/>
    <col min="8" max="8" width="3" style="72" hidden="1" customWidth="1"/>
    <col min="9" max="9" width="3.8984375" style="7" hidden="1" customWidth="1"/>
    <col min="10" max="254" width="9.3984375" style="7" customWidth="1"/>
    <col min="255" max="1023" width="9.3984375" customWidth="1"/>
    <col min="1024" max="1024" width="8.796875" customWidth="1"/>
  </cols>
  <sheetData>
    <row r="1" spans="1:254" x14ac:dyDescent="0.25">
      <c r="A1" s="1" t="s">
        <v>71</v>
      </c>
      <c r="B1" s="2"/>
      <c r="C1" s="3" t="s">
        <v>0</v>
      </c>
      <c r="D1" s="4"/>
      <c r="E1" s="5"/>
      <c r="F1" s="6"/>
      <c r="H1" s="8"/>
    </row>
    <row r="2" spans="1:254" x14ac:dyDescent="0.25">
      <c r="A2" s="2"/>
      <c r="B2" s="2"/>
      <c r="C2" s="3" t="s">
        <v>1</v>
      </c>
      <c r="D2" s="4"/>
      <c r="E2" s="5"/>
      <c r="F2" s="6"/>
      <c r="H2" s="8"/>
    </row>
    <row r="3" spans="1:254" x14ac:dyDescent="0.25">
      <c r="A3" s="2"/>
      <c r="B3" s="2"/>
      <c r="C3" s="3"/>
      <c r="D3" s="4"/>
      <c r="E3" s="5"/>
      <c r="F3" s="6"/>
      <c r="H3" s="8"/>
    </row>
    <row r="4" spans="1:254" ht="21" x14ac:dyDescent="0.25">
      <c r="A4" s="9" t="s">
        <v>2</v>
      </c>
      <c r="B4" s="10" t="s">
        <v>3</v>
      </c>
      <c r="C4" s="4" t="s">
        <v>4</v>
      </c>
      <c r="D4" s="4"/>
      <c r="E4" s="11" t="s">
        <v>3</v>
      </c>
      <c r="F4" s="12" t="s">
        <v>3</v>
      </c>
      <c r="H4" s="13" t="s">
        <v>3</v>
      </c>
    </row>
    <row r="5" spans="1:254" x14ac:dyDescent="0.25">
      <c r="A5" s="14"/>
      <c r="B5" s="15"/>
      <c r="C5" s="16" t="s">
        <v>5</v>
      </c>
      <c r="D5" s="17"/>
      <c r="E5" s="18"/>
      <c r="F5" s="19"/>
      <c r="H5" s="20"/>
    </row>
    <row r="6" spans="1:254" x14ac:dyDescent="0.25">
      <c r="A6" s="21"/>
      <c r="B6" s="22"/>
      <c r="C6" s="23" t="s">
        <v>6</v>
      </c>
      <c r="D6" s="24"/>
      <c r="E6" s="25"/>
      <c r="F6" s="26"/>
      <c r="H6" s="27"/>
    </row>
    <row r="7" spans="1:254" x14ac:dyDescent="0.25">
      <c r="A7" s="28"/>
      <c r="B7" s="10"/>
      <c r="C7" s="29"/>
      <c r="D7" s="30"/>
      <c r="E7" s="31"/>
      <c r="F7" s="32"/>
      <c r="H7" s="33"/>
    </row>
    <row r="8" spans="1:254" x14ac:dyDescent="0.25">
      <c r="A8" s="34">
        <v>1</v>
      </c>
      <c r="B8" s="2"/>
      <c r="C8" s="29" t="s">
        <v>7</v>
      </c>
      <c r="D8" s="29" t="s">
        <v>8</v>
      </c>
      <c r="E8" s="35">
        <v>1</v>
      </c>
      <c r="F8" s="12">
        <v>0.33333333333333331</v>
      </c>
      <c r="H8" s="36">
        <v>6.9444444444444436E-4</v>
      </c>
    </row>
    <row r="9" spans="1:254" x14ac:dyDescent="0.25">
      <c r="A9" s="34">
        <v>2</v>
      </c>
      <c r="B9" s="2" t="s">
        <v>9</v>
      </c>
      <c r="C9" s="29" t="s">
        <v>10</v>
      </c>
      <c r="D9" s="29" t="s">
        <v>8</v>
      </c>
      <c r="E9" s="35">
        <v>10</v>
      </c>
      <c r="F9" s="12">
        <f t="shared" ref="F9:F51" si="0">F8+TIME(0,E8,0)</f>
        <v>0.33402777777777776</v>
      </c>
      <c r="H9" s="36">
        <v>6.9444444444444449E-3</v>
      </c>
    </row>
    <row r="10" spans="1:254" ht="23.25" customHeight="1" x14ac:dyDescent="0.25">
      <c r="A10" s="37">
        <v>3</v>
      </c>
      <c r="B10" s="21" t="s">
        <v>11</v>
      </c>
      <c r="C10" s="23" t="s">
        <v>67</v>
      </c>
      <c r="D10" s="23" t="s">
        <v>8</v>
      </c>
      <c r="E10" s="38">
        <v>0</v>
      </c>
      <c r="F10" s="26">
        <f t="shared" si="0"/>
        <v>0.34097222222222218</v>
      </c>
      <c r="H10" s="39">
        <v>0</v>
      </c>
    </row>
    <row r="11" spans="1:254" ht="23.25" customHeight="1" x14ac:dyDescent="0.25">
      <c r="A11" s="37">
        <v>3.01</v>
      </c>
      <c r="B11" s="21" t="s">
        <v>11</v>
      </c>
      <c r="C11" s="23" t="s">
        <v>68</v>
      </c>
      <c r="D11" s="23" t="s">
        <v>8</v>
      </c>
      <c r="E11" s="38">
        <v>0</v>
      </c>
      <c r="F11" s="26">
        <f t="shared" ref="F11" si="1">F10+TIME(0,E10,0)</f>
        <v>0.34097222222222218</v>
      </c>
      <c r="H11" s="39"/>
    </row>
    <row r="12" spans="1:254" s="90" customFormat="1" x14ac:dyDescent="0.25">
      <c r="A12" s="117">
        <v>4.01</v>
      </c>
      <c r="B12" s="118" t="s">
        <v>17</v>
      </c>
      <c r="C12" s="119" t="s">
        <v>13</v>
      </c>
      <c r="D12" s="119" t="s">
        <v>8</v>
      </c>
      <c r="E12" s="120">
        <v>5</v>
      </c>
      <c r="F12" s="121">
        <f>F10+TIME(0,E10,0)</f>
        <v>0.34097222222222218</v>
      </c>
      <c r="G12" s="88"/>
      <c r="H12" s="89">
        <v>0</v>
      </c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</row>
    <row r="13" spans="1:254" x14ac:dyDescent="0.25">
      <c r="A13" s="37">
        <v>4.0199999999999996</v>
      </c>
      <c r="B13" s="21" t="s">
        <v>12</v>
      </c>
      <c r="C13" s="23" t="s">
        <v>14</v>
      </c>
      <c r="D13" s="23" t="s">
        <v>15</v>
      </c>
      <c r="E13" s="38">
        <v>0</v>
      </c>
      <c r="F13" s="26">
        <f t="shared" si="0"/>
        <v>0.34444444444444439</v>
      </c>
      <c r="H13" s="39">
        <v>0</v>
      </c>
    </row>
    <row r="14" spans="1:254" x14ac:dyDescent="0.25">
      <c r="A14" s="40">
        <v>4.03</v>
      </c>
      <c r="B14" s="41" t="s">
        <v>9</v>
      </c>
      <c r="C14" s="42" t="s">
        <v>46</v>
      </c>
      <c r="D14" s="42" t="s">
        <v>8</v>
      </c>
      <c r="E14" s="43">
        <v>5</v>
      </c>
      <c r="F14" s="12">
        <f t="shared" si="0"/>
        <v>0.34444444444444439</v>
      </c>
      <c r="G14" s="44"/>
      <c r="H14" s="13">
        <v>1.3888888888888887E-3</v>
      </c>
    </row>
    <row r="15" spans="1:254" x14ac:dyDescent="0.25">
      <c r="A15" s="34"/>
      <c r="B15" s="2"/>
      <c r="C15" s="29"/>
      <c r="D15" s="29"/>
      <c r="E15" s="11">
        <v>0</v>
      </c>
      <c r="F15" s="12">
        <f t="shared" si="0"/>
        <v>0.3479166666666666</v>
      </c>
      <c r="H15" s="13">
        <v>0</v>
      </c>
    </row>
    <row r="16" spans="1:254" x14ac:dyDescent="0.25">
      <c r="A16" s="34"/>
      <c r="B16" s="2"/>
      <c r="C16" s="29" t="s">
        <v>16</v>
      </c>
      <c r="D16" s="29"/>
      <c r="E16" s="11">
        <v>0</v>
      </c>
      <c r="F16" s="12">
        <f t="shared" si="0"/>
        <v>0.3479166666666666</v>
      </c>
      <c r="H16" s="13">
        <v>0</v>
      </c>
    </row>
    <row r="17" spans="1:254" x14ac:dyDescent="0.25">
      <c r="A17" s="37">
        <f>5</f>
        <v>5</v>
      </c>
      <c r="B17" s="21" t="s">
        <v>12</v>
      </c>
      <c r="C17" s="23" t="s">
        <v>18</v>
      </c>
      <c r="D17" s="23" t="s">
        <v>8</v>
      </c>
      <c r="E17" s="38">
        <v>0</v>
      </c>
      <c r="F17" s="26">
        <f t="shared" si="0"/>
        <v>0.3479166666666666</v>
      </c>
      <c r="H17" s="39">
        <v>0</v>
      </c>
    </row>
    <row r="18" spans="1:254" x14ac:dyDescent="0.25">
      <c r="A18" s="37">
        <f t="shared" ref="A18:A52" si="2">A17+0.01</f>
        <v>5.01</v>
      </c>
      <c r="B18" s="21" t="s">
        <v>12</v>
      </c>
      <c r="C18" s="23" t="s">
        <v>19</v>
      </c>
      <c r="D18" s="23" t="s">
        <v>8</v>
      </c>
      <c r="E18" s="38">
        <v>0</v>
      </c>
      <c r="F18" s="26">
        <f t="shared" si="0"/>
        <v>0.3479166666666666</v>
      </c>
      <c r="H18" s="39">
        <v>0</v>
      </c>
    </row>
    <row r="19" spans="1:254" x14ac:dyDescent="0.25">
      <c r="A19" s="37">
        <f t="shared" si="2"/>
        <v>5.0199999999999996</v>
      </c>
      <c r="B19" s="21" t="s">
        <v>12</v>
      </c>
      <c r="C19" s="23" t="s">
        <v>20</v>
      </c>
      <c r="D19" s="23" t="s">
        <v>8</v>
      </c>
      <c r="E19" s="38">
        <v>0</v>
      </c>
      <c r="F19" s="26">
        <f t="shared" si="0"/>
        <v>0.3479166666666666</v>
      </c>
      <c r="H19" s="39">
        <v>0</v>
      </c>
    </row>
    <row r="20" spans="1:254" s="45" customFormat="1" x14ac:dyDescent="0.25">
      <c r="A20" s="117">
        <f t="shared" si="2"/>
        <v>5.0299999999999994</v>
      </c>
      <c r="B20" s="118" t="s">
        <v>12</v>
      </c>
      <c r="C20" s="119" t="s">
        <v>21</v>
      </c>
      <c r="D20" s="119" t="s">
        <v>8</v>
      </c>
      <c r="E20" s="120">
        <v>0</v>
      </c>
      <c r="F20" s="121">
        <f t="shared" si="0"/>
        <v>0.3479166666666666</v>
      </c>
      <c r="G20" s="44"/>
      <c r="H20" s="39">
        <v>0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</row>
    <row r="21" spans="1:254" x14ac:dyDescent="0.25">
      <c r="A21" s="37">
        <f t="shared" si="2"/>
        <v>5.0399999999999991</v>
      </c>
      <c r="B21" s="21" t="s">
        <v>12</v>
      </c>
      <c r="C21" s="23" t="s">
        <v>22</v>
      </c>
      <c r="D21" s="23" t="s">
        <v>8</v>
      </c>
      <c r="E21" s="38">
        <v>0</v>
      </c>
      <c r="F21" s="26">
        <f t="shared" si="0"/>
        <v>0.3479166666666666</v>
      </c>
      <c r="H21" s="39">
        <v>0</v>
      </c>
    </row>
    <row r="22" spans="1:254" x14ac:dyDescent="0.25">
      <c r="A22" s="37">
        <f t="shared" si="2"/>
        <v>5.0499999999999989</v>
      </c>
      <c r="B22" s="21" t="s">
        <v>12</v>
      </c>
      <c r="C22" s="23" t="s">
        <v>23</v>
      </c>
      <c r="D22" s="23" t="s">
        <v>8</v>
      </c>
      <c r="E22" s="38">
        <v>0</v>
      </c>
      <c r="F22" s="26">
        <f t="shared" si="0"/>
        <v>0.3479166666666666</v>
      </c>
      <c r="H22" s="39">
        <v>0</v>
      </c>
    </row>
    <row r="23" spans="1:254" x14ac:dyDescent="0.25">
      <c r="A23" s="34">
        <f t="shared" si="2"/>
        <v>5.0599999999999987</v>
      </c>
      <c r="B23" s="2" t="s">
        <v>17</v>
      </c>
      <c r="C23" s="29" t="s">
        <v>24</v>
      </c>
      <c r="D23" s="29" t="s">
        <v>8</v>
      </c>
      <c r="E23" s="35">
        <v>5</v>
      </c>
      <c r="F23" s="12">
        <f t="shared" si="0"/>
        <v>0.3479166666666666</v>
      </c>
      <c r="H23" s="36">
        <v>3.4722222222222225E-3</v>
      </c>
    </row>
    <row r="24" spans="1:254" ht="21" x14ac:dyDescent="0.25">
      <c r="A24" s="34">
        <f t="shared" si="2"/>
        <v>5.0699999999999985</v>
      </c>
      <c r="B24" s="2" t="s">
        <v>17</v>
      </c>
      <c r="C24" s="29" t="s">
        <v>25</v>
      </c>
      <c r="D24" s="29" t="s">
        <v>8</v>
      </c>
      <c r="E24" s="35">
        <v>5</v>
      </c>
      <c r="F24" s="12">
        <f t="shared" si="0"/>
        <v>0.35138888888888881</v>
      </c>
      <c r="H24" s="36">
        <v>3.4722222222222225E-3</v>
      </c>
    </row>
    <row r="25" spans="1:254" x14ac:dyDescent="0.25">
      <c r="A25" s="122">
        <v>5.0709999999999997</v>
      </c>
      <c r="B25" s="75" t="s">
        <v>17</v>
      </c>
      <c r="C25" s="76" t="s">
        <v>62</v>
      </c>
      <c r="D25" s="76" t="s">
        <v>63</v>
      </c>
      <c r="E25" s="77">
        <v>5</v>
      </c>
      <c r="F25" s="12">
        <f t="shared" si="0"/>
        <v>0.35486111111111102</v>
      </c>
      <c r="H25" s="36"/>
    </row>
    <row r="26" spans="1:254" x14ac:dyDescent="0.25">
      <c r="A26" s="34">
        <f>A24+0.01</f>
        <v>5.0799999999999983</v>
      </c>
      <c r="B26" s="75" t="s">
        <v>17</v>
      </c>
      <c r="C26" s="76" t="s">
        <v>48</v>
      </c>
      <c r="D26" s="76" t="s">
        <v>26</v>
      </c>
      <c r="E26" s="77">
        <v>5</v>
      </c>
      <c r="F26" s="12">
        <f t="shared" si="0"/>
        <v>0.35833333333333323</v>
      </c>
      <c r="H26" s="36">
        <v>3.4722222222222225E-3</v>
      </c>
    </row>
    <row r="27" spans="1:254" x14ac:dyDescent="0.25">
      <c r="A27" s="34">
        <f t="shared" si="2"/>
        <v>5.0899999999999981</v>
      </c>
      <c r="B27" s="79" t="s">
        <v>17</v>
      </c>
      <c r="C27" s="80" t="s">
        <v>27</v>
      </c>
      <c r="D27" s="81" t="s">
        <v>26</v>
      </c>
      <c r="E27" s="82">
        <v>5</v>
      </c>
      <c r="F27" s="12">
        <f t="shared" si="0"/>
        <v>0.36180555555555544</v>
      </c>
      <c r="H27" s="36">
        <v>3.4722222222222225E-3</v>
      </c>
    </row>
    <row r="28" spans="1:254" x14ac:dyDescent="0.25">
      <c r="A28" s="34">
        <f t="shared" si="2"/>
        <v>5.0999999999999979</v>
      </c>
      <c r="B28" s="79" t="s">
        <v>28</v>
      </c>
      <c r="C28" s="81" t="s">
        <v>56</v>
      </c>
      <c r="D28" s="81" t="s">
        <v>26</v>
      </c>
      <c r="E28" s="82">
        <v>5</v>
      </c>
      <c r="F28" s="12">
        <f t="shared" si="0"/>
        <v>0.36527777777777765</v>
      </c>
      <c r="H28" s="36">
        <v>3.4722222222222225E-3</v>
      </c>
    </row>
    <row r="29" spans="1:254" ht="15" customHeight="1" x14ac:dyDescent="0.25">
      <c r="A29" s="106">
        <f t="shared" si="2"/>
        <v>5.1099999999999977</v>
      </c>
      <c r="B29" s="75" t="s">
        <v>17</v>
      </c>
      <c r="C29" s="76" t="s">
        <v>55</v>
      </c>
      <c r="D29" s="76" t="s">
        <v>47</v>
      </c>
      <c r="E29" s="77">
        <v>10</v>
      </c>
      <c r="F29" s="110">
        <f t="shared" si="0"/>
        <v>0.36874999999999986</v>
      </c>
      <c r="H29" s="36">
        <v>6.9444444444444441E-3</v>
      </c>
    </row>
    <row r="30" spans="1:254" ht="15" customHeight="1" x14ac:dyDescent="0.25">
      <c r="A30" s="78">
        <f t="shared" si="2"/>
        <v>5.1199999999999974</v>
      </c>
      <c r="B30" s="79" t="s">
        <v>17</v>
      </c>
      <c r="C30" s="81" t="s">
        <v>52</v>
      </c>
      <c r="D30" s="81" t="s">
        <v>47</v>
      </c>
      <c r="E30" s="82">
        <v>3</v>
      </c>
      <c r="F30" s="135">
        <f t="shared" si="0"/>
        <v>0.37569444444444428</v>
      </c>
      <c r="H30" s="36">
        <v>3.4722222222222225E-3</v>
      </c>
    </row>
    <row r="31" spans="1:254" ht="15" customHeight="1" x14ac:dyDescent="0.25">
      <c r="A31" s="136">
        <v>5.1210000000000004</v>
      </c>
      <c r="B31" s="134" t="s">
        <v>17</v>
      </c>
      <c r="C31" s="113" t="s">
        <v>72</v>
      </c>
      <c r="D31" s="113" t="s">
        <v>73</v>
      </c>
      <c r="E31" s="114">
        <v>5</v>
      </c>
      <c r="F31" s="135">
        <f t="shared" si="0"/>
        <v>0.3777777777777776</v>
      </c>
      <c r="H31" s="36"/>
    </row>
    <row r="32" spans="1:254" x14ac:dyDescent="0.25">
      <c r="A32" s="111">
        <f>A30+0.01</f>
        <v>5.1299999999999972</v>
      </c>
      <c r="B32" s="134" t="s">
        <v>17</v>
      </c>
      <c r="C32" s="113" t="s">
        <v>29</v>
      </c>
      <c r="D32" s="113" t="s">
        <v>30</v>
      </c>
      <c r="E32" s="114">
        <v>5</v>
      </c>
      <c r="F32" s="135">
        <f t="shared" si="0"/>
        <v>0.38124999999999981</v>
      </c>
      <c r="H32" s="36">
        <v>3.4722222222222225E-3</v>
      </c>
    </row>
    <row r="33" spans="1:254" x14ac:dyDescent="0.25">
      <c r="A33" s="34">
        <f t="shared" si="2"/>
        <v>5.139999999999997</v>
      </c>
      <c r="B33" s="79" t="s">
        <v>17</v>
      </c>
      <c r="C33" s="81" t="s">
        <v>49</v>
      </c>
      <c r="D33" s="81" t="s">
        <v>31</v>
      </c>
      <c r="E33" s="82">
        <v>15</v>
      </c>
      <c r="F33" s="12">
        <f t="shared" si="0"/>
        <v>0.38472222222222202</v>
      </c>
      <c r="H33" s="36">
        <v>3.4722222222222225E-3</v>
      </c>
    </row>
    <row r="34" spans="1:254" x14ac:dyDescent="0.25">
      <c r="A34" s="130">
        <f t="shared" si="2"/>
        <v>5.1499999999999968</v>
      </c>
      <c r="B34" s="93" t="s">
        <v>12</v>
      </c>
      <c r="C34" s="94" t="s">
        <v>57</v>
      </c>
      <c r="D34" s="94" t="s">
        <v>58</v>
      </c>
      <c r="E34" s="95">
        <v>0</v>
      </c>
      <c r="F34" s="96">
        <f t="shared" si="0"/>
        <v>0.39513888888888871</v>
      </c>
      <c r="H34" s="36">
        <v>3.4722222222222225E-3</v>
      </c>
    </row>
    <row r="35" spans="1:254" ht="22.5" x14ac:dyDescent="0.25">
      <c r="A35" s="103"/>
      <c r="B35" s="98"/>
      <c r="C35" s="102" t="s">
        <v>70</v>
      </c>
      <c r="D35" s="99"/>
      <c r="E35" s="100"/>
      <c r="F35" s="101"/>
      <c r="H35" s="36"/>
    </row>
    <row r="36" spans="1:254" x14ac:dyDescent="0.25">
      <c r="A36" s="78">
        <f>A34+0.01</f>
        <v>5.1599999999999966</v>
      </c>
      <c r="B36" s="79" t="s">
        <v>17</v>
      </c>
      <c r="C36" s="81" t="s">
        <v>33</v>
      </c>
      <c r="D36" s="81" t="s">
        <v>34</v>
      </c>
      <c r="E36" s="82">
        <v>5</v>
      </c>
      <c r="F36" s="12">
        <f>F34+TIME(0,E34,0)</f>
        <v>0.39513888888888871</v>
      </c>
      <c r="H36" s="36">
        <v>3.4722222222222225E-3</v>
      </c>
    </row>
    <row r="37" spans="1:254" x14ac:dyDescent="0.25">
      <c r="A37" s="132">
        <f t="shared" si="2"/>
        <v>5.1699999999999964</v>
      </c>
      <c r="B37" s="123" t="s">
        <v>17</v>
      </c>
      <c r="C37" s="124" t="s">
        <v>35</v>
      </c>
      <c r="D37" s="124" t="s">
        <v>36</v>
      </c>
      <c r="E37" s="133">
        <v>2</v>
      </c>
      <c r="F37" s="129">
        <f t="shared" si="0"/>
        <v>0.39861111111111092</v>
      </c>
      <c r="H37" s="36">
        <v>3.4722222222222225E-3</v>
      </c>
    </row>
    <row r="38" spans="1:254" x14ac:dyDescent="0.25">
      <c r="A38" s="92">
        <f>A37+0.01</f>
        <v>5.1799999999999962</v>
      </c>
      <c r="B38" s="93" t="s">
        <v>12</v>
      </c>
      <c r="C38" s="94" t="s">
        <v>37</v>
      </c>
      <c r="D38" s="94" t="s">
        <v>38</v>
      </c>
      <c r="E38" s="95">
        <v>0</v>
      </c>
      <c r="F38" s="96">
        <f t="shared" si="0"/>
        <v>0.3999999999999998</v>
      </c>
      <c r="H38" s="36">
        <v>2.0833333333333333E-3</v>
      </c>
    </row>
    <row r="39" spans="1:254" ht="22.5" x14ac:dyDescent="0.25">
      <c r="A39" s="97"/>
      <c r="B39" s="98"/>
      <c r="C39" s="102" t="s">
        <v>60</v>
      </c>
      <c r="D39" s="99"/>
      <c r="E39" s="100"/>
      <c r="F39" s="101"/>
      <c r="H39" s="36"/>
    </row>
    <row r="40" spans="1:254" x14ac:dyDescent="0.25">
      <c r="A40" s="92">
        <f>A38+0.01</f>
        <v>5.1899999999999959</v>
      </c>
      <c r="B40" s="93" t="s">
        <v>12</v>
      </c>
      <c r="C40" s="94" t="s">
        <v>39</v>
      </c>
      <c r="D40" s="94" t="s">
        <v>32</v>
      </c>
      <c r="E40" s="95">
        <v>0</v>
      </c>
      <c r="F40" s="96">
        <f>F38+TIME(0,E38,0)</f>
        <v>0.3999999999999998</v>
      </c>
      <c r="H40" s="36">
        <v>3.4722222222222225E-3</v>
      </c>
    </row>
    <row r="41" spans="1:254" s="105" customFormat="1" ht="22.5" x14ac:dyDescent="0.2">
      <c r="A41" s="103"/>
      <c r="B41" s="98"/>
      <c r="C41" s="102" t="s">
        <v>59</v>
      </c>
      <c r="D41" s="99"/>
      <c r="E41" s="100"/>
      <c r="F41" s="101"/>
      <c r="G41" s="104"/>
      <c r="H41" s="36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4"/>
      <c r="DV41" s="104"/>
      <c r="DW41" s="104"/>
      <c r="DX41" s="104"/>
      <c r="DY41" s="104"/>
      <c r="DZ41" s="104"/>
      <c r="EA41" s="104"/>
      <c r="EB41" s="104"/>
      <c r="EC41" s="104"/>
      <c r="ED41" s="104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  <c r="IO41" s="104"/>
      <c r="IP41" s="104"/>
      <c r="IQ41" s="104"/>
      <c r="IR41" s="104"/>
      <c r="IS41" s="104"/>
      <c r="IT41" s="104"/>
    </row>
    <row r="42" spans="1:254" x14ac:dyDescent="0.25">
      <c r="A42" s="106">
        <f>A40+0.01</f>
        <v>5.1999999999999957</v>
      </c>
      <c r="B42" s="107" t="s">
        <v>17</v>
      </c>
      <c r="C42" s="108" t="s">
        <v>54</v>
      </c>
      <c r="D42" s="108" t="s">
        <v>32</v>
      </c>
      <c r="E42" s="109">
        <v>5</v>
      </c>
      <c r="F42" s="110">
        <f>F40+TIME(0,E40,0)</f>
        <v>0.3999999999999998</v>
      </c>
      <c r="H42" s="36">
        <v>3.4722222222222225E-3</v>
      </c>
    </row>
    <row r="43" spans="1:254" ht="22.5" x14ac:dyDescent="0.25">
      <c r="A43" s="111"/>
      <c r="B43" s="112"/>
      <c r="C43" s="116" t="s">
        <v>61</v>
      </c>
      <c r="D43" s="113"/>
      <c r="E43" s="114"/>
      <c r="F43" s="115"/>
      <c r="H43" s="36"/>
    </row>
    <row r="44" spans="1:254" x14ac:dyDescent="0.25">
      <c r="A44" s="130">
        <f>A42+0.01</f>
        <v>5.2099999999999955</v>
      </c>
      <c r="B44" s="93" t="s">
        <v>12</v>
      </c>
      <c r="C44" s="94" t="s">
        <v>53</v>
      </c>
      <c r="D44" s="94" t="s">
        <v>32</v>
      </c>
      <c r="E44" s="95">
        <v>0</v>
      </c>
      <c r="F44" s="96">
        <f>F42+TIME(0,E42,0)</f>
        <v>0.40347222222222201</v>
      </c>
      <c r="H44" s="36">
        <v>3.4722222222222225E-3</v>
      </c>
    </row>
    <row r="45" spans="1:254" ht="22.5" x14ac:dyDescent="0.25">
      <c r="A45" s="131"/>
      <c r="B45" s="98"/>
      <c r="C45" s="102" t="s">
        <v>69</v>
      </c>
      <c r="D45" s="99"/>
      <c r="E45" s="100"/>
      <c r="F45" s="101"/>
      <c r="H45" s="36"/>
    </row>
    <row r="46" spans="1:254" s="90" customFormat="1" x14ac:dyDescent="0.25">
      <c r="A46" s="128">
        <f>A44+0.01</f>
        <v>5.2199999999999953</v>
      </c>
      <c r="B46" s="123" t="s">
        <v>17</v>
      </c>
      <c r="C46" s="124" t="s">
        <v>51</v>
      </c>
      <c r="D46" s="124" t="s">
        <v>32</v>
      </c>
      <c r="E46" s="125">
        <v>5</v>
      </c>
      <c r="F46" s="129">
        <f>F44+TIME(0,E44,0)</f>
        <v>0.40347222222222201</v>
      </c>
      <c r="G46" s="88"/>
      <c r="H46" s="126">
        <v>3.4722222222222225E-3</v>
      </c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  <c r="DI46" s="88"/>
      <c r="DJ46" s="88"/>
      <c r="DK46" s="88"/>
      <c r="DL46" s="88"/>
      <c r="DM46" s="88"/>
      <c r="DN46" s="88"/>
      <c r="DO46" s="88"/>
      <c r="DP46" s="88"/>
      <c r="DQ46" s="88"/>
      <c r="DR46" s="88"/>
      <c r="DS46" s="88"/>
      <c r="DT46" s="88"/>
      <c r="DU46" s="88"/>
      <c r="DV46" s="88"/>
      <c r="DW46" s="88"/>
      <c r="DX46" s="88"/>
      <c r="DY46" s="88"/>
      <c r="DZ46" s="88"/>
      <c r="EA46" s="88"/>
      <c r="EB46" s="88"/>
      <c r="EC46" s="88"/>
      <c r="ED46" s="88"/>
      <c r="EE46" s="88"/>
      <c r="EF46" s="88"/>
      <c r="EG46" s="88"/>
      <c r="EH46" s="88"/>
      <c r="EI46" s="88"/>
      <c r="EJ46" s="88"/>
      <c r="EK46" s="88"/>
      <c r="EL46" s="88"/>
      <c r="EM46" s="88"/>
      <c r="EN46" s="88"/>
      <c r="EO46" s="88"/>
      <c r="EP46" s="88"/>
      <c r="EQ46" s="88"/>
      <c r="ER46" s="88"/>
      <c r="ES46" s="88"/>
      <c r="ET46" s="88"/>
      <c r="EU46" s="88"/>
      <c r="EV46" s="88"/>
      <c r="EW46" s="88"/>
      <c r="EX46" s="88"/>
      <c r="EY46" s="88"/>
      <c r="EZ46" s="88"/>
      <c r="FA46" s="88"/>
      <c r="FB46" s="88"/>
      <c r="FC46" s="88"/>
      <c r="FD46" s="88"/>
      <c r="FE46" s="88"/>
      <c r="FF46" s="88"/>
      <c r="FG46" s="88"/>
      <c r="FH46" s="88"/>
      <c r="FI46" s="88"/>
      <c r="FJ46" s="88"/>
      <c r="FK46" s="88"/>
      <c r="FL46" s="88"/>
      <c r="FM46" s="88"/>
      <c r="FN46" s="88"/>
      <c r="FO46" s="88"/>
      <c r="FP46" s="88"/>
      <c r="FQ46" s="88"/>
      <c r="FR46" s="88"/>
      <c r="FS46" s="88"/>
      <c r="FT46" s="88"/>
      <c r="FU46" s="88"/>
      <c r="FV46" s="88"/>
      <c r="FW46" s="88"/>
      <c r="FX46" s="88"/>
      <c r="FY46" s="88"/>
      <c r="FZ46" s="88"/>
      <c r="GA46" s="88"/>
      <c r="GB46" s="88"/>
      <c r="GC46" s="88"/>
      <c r="GD46" s="88"/>
      <c r="GE46" s="88"/>
      <c r="GF46" s="88"/>
      <c r="GG46" s="88"/>
      <c r="GH46" s="88"/>
      <c r="GI46" s="88"/>
      <c r="GJ46" s="88"/>
      <c r="GK46" s="88"/>
      <c r="GL46" s="88"/>
      <c r="GM46" s="88"/>
      <c r="GN46" s="88"/>
      <c r="GO46" s="88"/>
      <c r="GP46" s="88"/>
      <c r="GQ46" s="88"/>
      <c r="GR46" s="88"/>
      <c r="GS46" s="88"/>
      <c r="GT46" s="88"/>
      <c r="GU46" s="88"/>
      <c r="GV46" s="88"/>
      <c r="GW46" s="88"/>
      <c r="GX46" s="88"/>
      <c r="GY46" s="88"/>
      <c r="GZ46" s="88"/>
      <c r="HA46" s="88"/>
      <c r="HB46" s="88"/>
      <c r="HC46" s="88"/>
      <c r="HD46" s="88"/>
      <c r="HE46" s="88"/>
      <c r="HF46" s="88"/>
      <c r="HG46" s="88"/>
      <c r="HH46" s="88"/>
      <c r="HI46" s="88"/>
      <c r="HJ46" s="88"/>
      <c r="HK46" s="88"/>
      <c r="HL46" s="88"/>
      <c r="HM46" s="88"/>
      <c r="HN46" s="88"/>
      <c r="HO46" s="88"/>
      <c r="HP46" s="88"/>
      <c r="HQ46" s="88"/>
      <c r="HR46" s="88"/>
      <c r="HS46" s="88"/>
      <c r="HT46" s="88"/>
      <c r="HU46" s="88"/>
      <c r="HV46" s="88"/>
      <c r="HW46" s="88"/>
      <c r="HX46" s="88"/>
      <c r="HY46" s="88"/>
      <c r="HZ46" s="88"/>
      <c r="IA46" s="88"/>
      <c r="IB46" s="88"/>
      <c r="IC46" s="88"/>
      <c r="ID46" s="88"/>
      <c r="IE46" s="88"/>
      <c r="IF46" s="88"/>
      <c r="IG46" s="88"/>
      <c r="IH46" s="88"/>
      <c r="II46" s="88"/>
      <c r="IJ46" s="88"/>
      <c r="IK46" s="88"/>
      <c r="IL46" s="88"/>
      <c r="IM46" s="88"/>
      <c r="IN46" s="88"/>
      <c r="IO46" s="88"/>
      <c r="IP46" s="88"/>
      <c r="IQ46" s="88"/>
      <c r="IR46" s="88"/>
      <c r="IS46" s="88"/>
      <c r="IT46" s="88"/>
    </row>
    <row r="47" spans="1:254" s="90" customFormat="1" x14ac:dyDescent="0.25">
      <c r="A47" s="127">
        <v>5.2210000000000001</v>
      </c>
      <c r="B47" s="123" t="s">
        <v>17</v>
      </c>
      <c r="C47" s="124" t="s">
        <v>64</v>
      </c>
      <c r="D47" s="124" t="s">
        <v>65</v>
      </c>
      <c r="E47" s="125">
        <v>5</v>
      </c>
      <c r="F47" s="12">
        <f t="shared" si="0"/>
        <v>0.40694444444444422</v>
      </c>
      <c r="G47" s="88"/>
      <c r="H47" s="126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8"/>
      <c r="BR47" s="88"/>
      <c r="BS47" s="88"/>
      <c r="BT47" s="88"/>
      <c r="BU47" s="88"/>
      <c r="BV47" s="88"/>
      <c r="BW47" s="88"/>
      <c r="BX47" s="88"/>
      <c r="BY47" s="88"/>
      <c r="BZ47" s="88"/>
      <c r="CA47" s="88"/>
      <c r="CB47" s="88"/>
      <c r="CC47" s="88"/>
      <c r="CD47" s="88"/>
      <c r="CE47" s="88"/>
      <c r="CF47" s="88"/>
      <c r="CG47" s="88"/>
      <c r="CH47" s="88"/>
      <c r="CI47" s="88"/>
      <c r="CJ47" s="88"/>
      <c r="CK47" s="88"/>
      <c r="CL47" s="88"/>
      <c r="CM47" s="88"/>
      <c r="CN47" s="88"/>
      <c r="CO47" s="88"/>
      <c r="CP47" s="88"/>
      <c r="CQ47" s="88"/>
      <c r="CR47" s="88"/>
      <c r="CS47" s="88"/>
      <c r="CT47" s="88"/>
      <c r="CU47" s="88"/>
      <c r="CV47" s="88"/>
      <c r="CW47" s="88"/>
      <c r="CX47" s="88"/>
      <c r="CY47" s="88"/>
      <c r="CZ47" s="88"/>
      <c r="DA47" s="88"/>
      <c r="DB47" s="88"/>
      <c r="DC47" s="88"/>
      <c r="DD47" s="88"/>
      <c r="DE47" s="88"/>
      <c r="DF47" s="88"/>
      <c r="DG47" s="88"/>
      <c r="DH47" s="88"/>
      <c r="DI47" s="88"/>
      <c r="DJ47" s="88"/>
      <c r="DK47" s="88"/>
      <c r="DL47" s="88"/>
      <c r="DM47" s="88"/>
      <c r="DN47" s="88"/>
      <c r="DO47" s="88"/>
      <c r="DP47" s="88"/>
      <c r="DQ47" s="88"/>
      <c r="DR47" s="88"/>
      <c r="DS47" s="88"/>
      <c r="DT47" s="88"/>
      <c r="DU47" s="88"/>
      <c r="DV47" s="88"/>
      <c r="DW47" s="88"/>
      <c r="DX47" s="88"/>
      <c r="DY47" s="88"/>
      <c r="DZ47" s="88"/>
      <c r="EA47" s="88"/>
      <c r="EB47" s="88"/>
      <c r="EC47" s="88"/>
      <c r="ED47" s="88"/>
      <c r="EE47" s="88"/>
      <c r="EF47" s="88"/>
      <c r="EG47" s="88"/>
      <c r="EH47" s="88"/>
      <c r="EI47" s="88"/>
      <c r="EJ47" s="88"/>
      <c r="EK47" s="88"/>
      <c r="EL47" s="88"/>
      <c r="EM47" s="88"/>
      <c r="EN47" s="88"/>
      <c r="EO47" s="88"/>
      <c r="EP47" s="88"/>
      <c r="EQ47" s="88"/>
      <c r="ER47" s="88"/>
      <c r="ES47" s="88"/>
      <c r="ET47" s="88"/>
      <c r="EU47" s="88"/>
      <c r="EV47" s="88"/>
      <c r="EW47" s="88"/>
      <c r="EX47" s="88"/>
      <c r="EY47" s="88"/>
      <c r="EZ47" s="88"/>
      <c r="FA47" s="88"/>
      <c r="FB47" s="88"/>
      <c r="FC47" s="88"/>
      <c r="FD47" s="88"/>
      <c r="FE47" s="88"/>
      <c r="FF47" s="88"/>
      <c r="FG47" s="88"/>
      <c r="FH47" s="88"/>
      <c r="FI47" s="88"/>
      <c r="FJ47" s="88"/>
      <c r="FK47" s="88"/>
      <c r="FL47" s="88"/>
      <c r="FM47" s="88"/>
      <c r="FN47" s="88"/>
      <c r="FO47" s="88"/>
      <c r="FP47" s="88"/>
      <c r="FQ47" s="88"/>
      <c r="FR47" s="88"/>
      <c r="FS47" s="88"/>
      <c r="FT47" s="88"/>
      <c r="FU47" s="88"/>
      <c r="FV47" s="88"/>
      <c r="FW47" s="88"/>
      <c r="FX47" s="88"/>
      <c r="FY47" s="88"/>
      <c r="FZ47" s="88"/>
      <c r="GA47" s="88"/>
      <c r="GB47" s="88"/>
      <c r="GC47" s="88"/>
      <c r="GD47" s="88"/>
      <c r="GE47" s="88"/>
      <c r="GF47" s="88"/>
      <c r="GG47" s="88"/>
      <c r="GH47" s="88"/>
      <c r="GI47" s="88"/>
      <c r="GJ47" s="88"/>
      <c r="GK47" s="88"/>
      <c r="GL47" s="88"/>
      <c r="GM47" s="88"/>
      <c r="GN47" s="88"/>
      <c r="GO47" s="88"/>
      <c r="GP47" s="88"/>
      <c r="GQ47" s="88"/>
      <c r="GR47" s="88"/>
      <c r="GS47" s="88"/>
      <c r="GT47" s="88"/>
      <c r="GU47" s="88"/>
      <c r="GV47" s="88"/>
      <c r="GW47" s="88"/>
      <c r="GX47" s="88"/>
      <c r="GY47" s="88"/>
      <c r="GZ47" s="88"/>
      <c r="HA47" s="88"/>
      <c r="HB47" s="88"/>
      <c r="HC47" s="88"/>
      <c r="HD47" s="88"/>
      <c r="HE47" s="88"/>
      <c r="HF47" s="88"/>
      <c r="HG47" s="88"/>
      <c r="HH47" s="88"/>
      <c r="HI47" s="88"/>
      <c r="HJ47" s="88"/>
      <c r="HK47" s="88"/>
      <c r="HL47" s="88"/>
      <c r="HM47" s="88"/>
      <c r="HN47" s="88"/>
      <c r="HO47" s="88"/>
      <c r="HP47" s="88"/>
      <c r="HQ47" s="88"/>
      <c r="HR47" s="88"/>
      <c r="HS47" s="88"/>
      <c r="HT47" s="88"/>
      <c r="HU47" s="88"/>
      <c r="HV47" s="88"/>
      <c r="HW47" s="88"/>
      <c r="HX47" s="88"/>
      <c r="HY47" s="88"/>
      <c r="HZ47" s="88"/>
      <c r="IA47" s="88"/>
      <c r="IB47" s="88"/>
      <c r="IC47" s="88"/>
      <c r="ID47" s="88"/>
      <c r="IE47" s="88"/>
      <c r="IF47" s="88"/>
      <c r="IG47" s="88"/>
      <c r="IH47" s="88"/>
      <c r="II47" s="88"/>
      <c r="IJ47" s="88"/>
      <c r="IK47" s="88"/>
      <c r="IL47" s="88"/>
      <c r="IM47" s="88"/>
      <c r="IN47" s="88"/>
      <c r="IO47" s="88"/>
      <c r="IP47" s="88"/>
      <c r="IQ47" s="88"/>
      <c r="IR47" s="88"/>
      <c r="IS47" s="88"/>
      <c r="IT47" s="88"/>
    </row>
    <row r="48" spans="1:254" s="90" customFormat="1" x14ac:dyDescent="0.25">
      <c r="A48" s="127">
        <v>5.2220000000000004</v>
      </c>
      <c r="B48" s="123" t="s">
        <v>17</v>
      </c>
      <c r="C48" s="124" t="s">
        <v>66</v>
      </c>
      <c r="D48" s="124" t="s">
        <v>8</v>
      </c>
      <c r="E48" s="125">
        <v>5</v>
      </c>
      <c r="F48" s="12">
        <f t="shared" si="0"/>
        <v>0.41041666666666643</v>
      </c>
      <c r="G48" s="88"/>
      <c r="H48" s="126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8"/>
      <c r="BQ48" s="88"/>
      <c r="BR48" s="88"/>
      <c r="BS48" s="88"/>
      <c r="BT48" s="88"/>
      <c r="BU48" s="88"/>
      <c r="BV48" s="88"/>
      <c r="BW48" s="88"/>
      <c r="BX48" s="88"/>
      <c r="BY48" s="88"/>
      <c r="BZ48" s="88"/>
      <c r="CA48" s="88"/>
      <c r="CB48" s="88"/>
      <c r="CC48" s="88"/>
      <c r="CD48" s="88"/>
      <c r="CE48" s="88"/>
      <c r="CF48" s="88"/>
      <c r="CG48" s="88"/>
      <c r="CH48" s="88"/>
      <c r="CI48" s="88"/>
      <c r="CJ48" s="88"/>
      <c r="CK48" s="88"/>
      <c r="CL48" s="88"/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  <c r="DD48" s="88"/>
      <c r="DE48" s="88"/>
      <c r="DF48" s="88"/>
      <c r="DG48" s="88"/>
      <c r="DH48" s="88"/>
      <c r="DI48" s="88"/>
      <c r="DJ48" s="88"/>
      <c r="DK48" s="88"/>
      <c r="DL48" s="88"/>
      <c r="DM48" s="88"/>
      <c r="DN48" s="88"/>
      <c r="DO48" s="88"/>
      <c r="DP48" s="88"/>
      <c r="DQ48" s="88"/>
      <c r="DR48" s="88"/>
      <c r="DS48" s="88"/>
      <c r="DT48" s="88"/>
      <c r="DU48" s="88"/>
      <c r="DV48" s="88"/>
      <c r="DW48" s="88"/>
      <c r="DX48" s="88"/>
      <c r="DY48" s="88"/>
      <c r="DZ48" s="88"/>
      <c r="EA48" s="88"/>
      <c r="EB48" s="88"/>
      <c r="EC48" s="88"/>
      <c r="ED48" s="88"/>
      <c r="EE48" s="88"/>
      <c r="EF48" s="88"/>
      <c r="EG48" s="88"/>
      <c r="EH48" s="88"/>
      <c r="EI48" s="88"/>
      <c r="EJ48" s="88"/>
      <c r="EK48" s="88"/>
      <c r="EL48" s="88"/>
      <c r="EM48" s="88"/>
      <c r="EN48" s="88"/>
      <c r="EO48" s="88"/>
      <c r="EP48" s="88"/>
      <c r="EQ48" s="88"/>
      <c r="ER48" s="88"/>
      <c r="ES48" s="88"/>
      <c r="ET48" s="88"/>
      <c r="EU48" s="88"/>
      <c r="EV48" s="88"/>
      <c r="EW48" s="88"/>
      <c r="EX48" s="88"/>
      <c r="EY48" s="88"/>
      <c r="EZ48" s="88"/>
      <c r="FA48" s="88"/>
      <c r="FB48" s="88"/>
      <c r="FC48" s="88"/>
      <c r="FD48" s="88"/>
      <c r="FE48" s="88"/>
      <c r="FF48" s="88"/>
      <c r="FG48" s="88"/>
      <c r="FH48" s="88"/>
      <c r="FI48" s="88"/>
      <c r="FJ48" s="88"/>
      <c r="FK48" s="88"/>
      <c r="FL48" s="88"/>
      <c r="FM48" s="88"/>
      <c r="FN48" s="88"/>
      <c r="FO48" s="88"/>
      <c r="FP48" s="88"/>
      <c r="FQ48" s="88"/>
      <c r="FR48" s="88"/>
      <c r="FS48" s="88"/>
      <c r="FT48" s="88"/>
      <c r="FU48" s="88"/>
      <c r="FV48" s="88"/>
      <c r="FW48" s="88"/>
      <c r="FX48" s="88"/>
      <c r="FY48" s="88"/>
      <c r="FZ48" s="88"/>
      <c r="GA48" s="88"/>
      <c r="GB48" s="88"/>
      <c r="GC48" s="88"/>
      <c r="GD48" s="88"/>
      <c r="GE48" s="88"/>
      <c r="GF48" s="88"/>
      <c r="GG48" s="88"/>
      <c r="GH48" s="88"/>
      <c r="GI48" s="88"/>
      <c r="GJ48" s="88"/>
      <c r="GK48" s="88"/>
      <c r="GL48" s="88"/>
      <c r="GM48" s="88"/>
      <c r="GN48" s="88"/>
      <c r="GO48" s="88"/>
      <c r="GP48" s="88"/>
      <c r="GQ48" s="88"/>
      <c r="GR48" s="88"/>
      <c r="GS48" s="88"/>
      <c r="GT48" s="88"/>
      <c r="GU48" s="88"/>
      <c r="GV48" s="88"/>
      <c r="GW48" s="88"/>
      <c r="GX48" s="88"/>
      <c r="GY48" s="88"/>
      <c r="GZ48" s="88"/>
      <c r="HA48" s="88"/>
      <c r="HB48" s="88"/>
      <c r="HC48" s="88"/>
      <c r="HD48" s="88"/>
      <c r="HE48" s="88"/>
      <c r="HF48" s="88"/>
      <c r="HG48" s="88"/>
      <c r="HH48" s="88"/>
      <c r="HI48" s="88"/>
      <c r="HJ48" s="88"/>
      <c r="HK48" s="88"/>
      <c r="HL48" s="88"/>
      <c r="HM48" s="88"/>
      <c r="HN48" s="88"/>
      <c r="HO48" s="88"/>
      <c r="HP48" s="88"/>
      <c r="HQ48" s="88"/>
      <c r="HR48" s="88"/>
      <c r="HS48" s="88"/>
      <c r="HT48" s="88"/>
      <c r="HU48" s="88"/>
      <c r="HV48" s="88"/>
      <c r="HW48" s="88"/>
      <c r="HX48" s="88"/>
      <c r="HY48" s="88"/>
      <c r="HZ48" s="88"/>
      <c r="IA48" s="88"/>
      <c r="IB48" s="88"/>
      <c r="IC48" s="88"/>
      <c r="ID48" s="88"/>
      <c r="IE48" s="88"/>
      <c r="IF48" s="88"/>
      <c r="IG48" s="88"/>
      <c r="IH48" s="88"/>
      <c r="II48" s="88"/>
      <c r="IJ48" s="88"/>
      <c r="IK48" s="88"/>
      <c r="IL48" s="88"/>
      <c r="IM48" s="88"/>
      <c r="IN48" s="88"/>
      <c r="IO48" s="88"/>
      <c r="IP48" s="88"/>
      <c r="IQ48" s="88"/>
      <c r="IR48" s="88"/>
      <c r="IS48" s="88"/>
      <c r="IT48" s="88"/>
    </row>
    <row r="49" spans="1:8" x14ac:dyDescent="0.25">
      <c r="A49" s="78">
        <f>A46+0.01</f>
        <v>5.2299999999999951</v>
      </c>
      <c r="B49" s="79" t="s">
        <v>17</v>
      </c>
      <c r="C49" s="81" t="s">
        <v>41</v>
      </c>
      <c r="D49" s="81" t="s">
        <v>8</v>
      </c>
      <c r="E49" s="82">
        <v>3</v>
      </c>
      <c r="F49" s="12">
        <f t="shared" si="0"/>
        <v>0.41388888888888864</v>
      </c>
      <c r="H49" s="36">
        <v>2.0833333333333333E-3</v>
      </c>
    </row>
    <row r="50" spans="1:8" x14ac:dyDescent="0.25">
      <c r="A50" s="78">
        <f>A49+0.01</f>
        <v>5.2399999999999949</v>
      </c>
      <c r="B50" s="79" t="s">
        <v>17</v>
      </c>
      <c r="C50" s="81" t="s">
        <v>42</v>
      </c>
      <c r="D50" s="81" t="s">
        <v>40</v>
      </c>
      <c r="E50" s="82">
        <v>10</v>
      </c>
      <c r="F50" s="12">
        <f t="shared" si="0"/>
        <v>0.41597222222222197</v>
      </c>
      <c r="H50" s="36">
        <v>1.0416666666666666E-2</v>
      </c>
    </row>
    <row r="51" spans="1:8" x14ac:dyDescent="0.25">
      <c r="A51" s="78">
        <f t="shared" si="2"/>
        <v>5.2499999999999947</v>
      </c>
      <c r="B51" s="79"/>
      <c r="C51" s="81"/>
      <c r="D51" s="81"/>
      <c r="E51" s="83"/>
      <c r="F51" s="12">
        <f t="shared" si="0"/>
        <v>0.42291666666666639</v>
      </c>
      <c r="H51" s="13"/>
    </row>
    <row r="52" spans="1:8" x14ac:dyDescent="0.25">
      <c r="A52" s="84">
        <f t="shared" si="2"/>
        <v>5.2599999999999945</v>
      </c>
      <c r="B52" s="85" t="s">
        <v>28</v>
      </c>
      <c r="C52" s="86" t="s">
        <v>43</v>
      </c>
      <c r="D52" s="86" t="s">
        <v>8</v>
      </c>
      <c r="E52" s="87"/>
      <c r="F52" s="91" t="s">
        <v>50</v>
      </c>
      <c r="H52" s="47"/>
    </row>
    <row r="53" spans="1:8" x14ac:dyDescent="0.25">
      <c r="A53" s="48"/>
      <c r="B53" s="49"/>
      <c r="C53" s="46"/>
      <c r="D53" s="46"/>
      <c r="E53" s="50"/>
      <c r="F53" s="51"/>
      <c r="H53" s="52"/>
    </row>
    <row r="54" spans="1:8" x14ac:dyDescent="0.25">
      <c r="A54" s="53" t="s">
        <v>3</v>
      </c>
      <c r="B54" s="49" t="s">
        <v>3</v>
      </c>
      <c r="C54" s="46" t="s">
        <v>44</v>
      </c>
      <c r="D54" s="46"/>
      <c r="E54" s="50" t="s">
        <v>3</v>
      </c>
      <c r="F54" s="51" t="s">
        <v>3</v>
      </c>
      <c r="H54" s="54" t="s">
        <v>3</v>
      </c>
    </row>
    <row r="55" spans="1:8" x14ac:dyDescent="0.25">
      <c r="A55" s="49"/>
      <c r="B55" s="55"/>
      <c r="C55" s="46" t="s">
        <v>45</v>
      </c>
      <c r="D55" s="56"/>
      <c r="E55" s="57"/>
      <c r="F55" s="58"/>
      <c r="H55" s="59"/>
    </row>
    <row r="56" spans="1:8" x14ac:dyDescent="0.25">
      <c r="A56" s="49"/>
      <c r="B56" s="60"/>
      <c r="C56" s="61"/>
      <c r="D56" s="62"/>
      <c r="E56" s="63"/>
      <c r="F56" s="64"/>
      <c r="H56" s="65"/>
    </row>
    <row r="57" spans="1:8" x14ac:dyDescent="0.25">
      <c r="A57" s="66"/>
      <c r="B57" s="67"/>
      <c r="C57" s="68"/>
    </row>
    <row r="58" spans="1:8" x14ac:dyDescent="0.25">
      <c r="A58" s="66"/>
      <c r="B58" s="67"/>
      <c r="C58" s="73"/>
      <c r="D58" s="73"/>
    </row>
    <row r="59" spans="1:8" x14ac:dyDescent="0.25">
      <c r="A59" s="66"/>
      <c r="B59" s="67"/>
      <c r="C59" s="74"/>
      <c r="D59" s="73"/>
    </row>
    <row r="60" spans="1:8" x14ac:dyDescent="0.25">
      <c r="D60" s="73"/>
    </row>
  </sheetData>
  <hyperlinks>
    <hyperlink ref="C39" r:id="rId1" display="https://mentor.ieee.org/802-ec/dcn/13/ec-13-0056-00-00SA-802-publication-report-2013.pdf "/>
    <hyperlink ref="C41" r:id="rId2"/>
    <hyperlink ref="C43" r:id="rId3" display="https://mentor.ieee.org/802-ec/dcn/13/ec-13-0059-00-00SA-get-ieee-802-standards-program-update.ppt   "/>
    <hyperlink ref="C45" r:id="rId4"/>
    <hyperlink ref="C35" r:id="rId5"/>
  </hyperlinks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2013-11-11T13:42:19Z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e85a70f0-d6d4-4945-927f-9e2077bef8c9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