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20" windowWidth="13785" windowHeight="11760"/>
  </bookViews>
  <sheets>
    <sheet name="EC_Opening_Agenda" sheetId="1" r:id="rId1"/>
  </sheets>
  <definedNames>
    <definedName name="Excel_BuiltIn_Print_Area_1_1">EC_Opening_Agenda!$A$1:$F$45</definedName>
    <definedName name="_xlnm.Print_Area" localSheetId="0">EC_Opening_Agenda!$A$1:$F$46</definedName>
    <definedName name="Print_Area_MI">EC_Opening_Agenda!$A$1:$E$30</definedName>
    <definedName name="PRINT_AREA_MI_1">EC_Opening_Agenda!$A$1:$E$30</definedName>
  </definedNames>
  <calcPr calcId="144525"/>
</workbook>
</file>

<file path=xl/calcChain.xml><?xml version="1.0" encoding="utf-8"?>
<calcChain xmlns="http://schemas.openxmlformats.org/spreadsheetml/2006/main">
  <c r="F30" i="1" l="1"/>
  <c r="A31" i="1"/>
  <c r="A30" i="1"/>
  <c r="A16" i="1" l="1"/>
  <c r="A17" i="1" l="1"/>
  <c r="A18" i="1" s="1"/>
  <c r="F9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F10" i="1"/>
  <c r="F11" i="1" l="1"/>
  <c r="F12" i="1" s="1"/>
  <c r="F13" i="1" s="1"/>
  <c r="F14" i="1" s="1"/>
  <c r="F15" i="1" s="1"/>
  <c r="F16" i="1" s="1"/>
  <c r="F17" i="1" s="1"/>
  <c r="F18" i="1" s="1"/>
  <c r="A32" i="1" l="1"/>
  <c r="A33" i="1" s="1"/>
  <c r="A34" i="1" s="1"/>
  <c r="A35" i="1" s="1"/>
  <c r="A36" i="1" s="1"/>
  <c r="A37" i="1" s="1"/>
  <c r="A38" i="1" s="1"/>
  <c r="F19" i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1" i="1" s="1"/>
  <c r="F32" i="1" l="1"/>
  <c r="F33" i="1" s="1"/>
  <c r="F34" i="1" s="1"/>
  <c r="F35" i="1" s="1"/>
  <c r="F36" i="1" s="1"/>
  <c r="F37" i="1" s="1"/>
  <c r="F38" i="1" s="1"/>
  <c r="F39" i="1" s="1"/>
  <c r="F40" i="1" s="1"/>
  <c r="F41" i="1" s="1"/>
  <c r="A39" i="1"/>
  <c r="A40" i="1" s="1"/>
  <c r="A41" i="1" s="1"/>
  <c r="A42" i="1" s="1"/>
</calcChain>
</file>

<file path=xl/sharedStrings.xml><?xml version="1.0" encoding="utf-8"?>
<sst xmlns="http://schemas.openxmlformats.org/spreadsheetml/2006/main" count="115" uniqueCount="61">
  <si>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</si>
  <si>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</si>
  <si>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</si>
  <si>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</si>
  <si>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</si>
  <si>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</si>
  <si>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</si>
  <si>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</si>
  <si>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</si>
  <si>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</si>
  <si>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</si>
  <si>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</si>
  <si>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</si>
  <si>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EC member affiliation updates</t>
  </si>
  <si>
    <t>IEEE Staff Introductions</t>
  </si>
  <si>
    <t>Nikolich/Gerdon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</si>
  <si>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</si>
  <si>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</si>
  <si>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</si>
  <si>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</si>
  <si>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</si>
  <si>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</si>
  <si>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</si>
  <si>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</si>
  <si>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</si>
  <si>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</si>
  <si>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</si>
  <si>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Smart Grid TAG Update</t>
  </si>
  <si>
    <t>DT</t>
  </si>
  <si>
    <t>802 JTC1 ad hoc update</t>
  </si>
  <si>
    <t>Kraemer/Myles</t>
  </si>
  <si>
    <t>Rosdahl</t>
  </si>
  <si>
    <t>Boyce/Rosdahl</t>
  </si>
  <si>
    <t>McCabe</t>
  </si>
  <si>
    <t>Treasurer's report</t>
  </si>
  <si>
    <t>Chaplin</t>
  </si>
  <si>
    <t>IEEE 802 University Outreach status update</t>
  </si>
  <si>
    <t>Law</t>
  </si>
  <si>
    <t>Document publication priority update</t>
  </si>
  <si>
    <t>McCabe/Nikolich</t>
  </si>
  <si>
    <t>SA International Activities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</si>
  <si>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</si>
  <si>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</si>
  <si>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</si>
  <si>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</si>
  <si>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</si>
  <si>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</si>
  <si>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</si>
  <si>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</si>
  <si>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802 Overview and Architecture status update &amp; Sponsor Ballot Results</t>
  </si>
  <si>
    <t>Future venue contract status &amp; Vendor Contract Renewal Status</t>
  </si>
  <si>
    <t>802 e-tools status / Central Desktop Update</t>
  </si>
  <si>
    <t>10:30AM</t>
  </si>
  <si>
    <t>SA/ITU Status Report</t>
  </si>
  <si>
    <t>APPROVE Motion: Approve  minutes of 01Oct conference call,  2013_10_01_Call_Minutes_R0.pdf</t>
  </si>
  <si>
    <t>Activities - Ethernet 40th Celebration</t>
  </si>
  <si>
    <t>Open Stand Status</t>
  </si>
  <si>
    <t>GetIEEE 802 Agreement update</t>
  </si>
  <si>
    <t>802 Messaging and Public Visibility Plans for 2014</t>
  </si>
  <si>
    <t>DT P&amp;P, OM and Chair's guidelines updates</t>
  </si>
  <si>
    <t>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</si>
</sst>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0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2" xfId="0" applyFont="1" applyBorder="1" applyAlignment="1">
      <alignment vertical="top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Border="1" applyAlignment="1">
      <alignment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64" fontId="20" fillId="0" borderId="11" xfId="0" applyFont="1" applyFill="1" applyBorder="1" applyAlignment="1">
      <alignment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64" fontId="20" fillId="0" borderId="0" xfId="0" applyFont="1" applyBorder="1" applyAlignment="1">
      <alignment vertical="top"/>
    </xf>
    <xf numFmtId="164" fontId="20" fillId="0" borderId="0" xfId="0" applyFont="1" applyFill="1" applyBorder="1" applyAlignment="1" applyProtection="1">
      <alignment horizontal="left" vertical="top" wrapText="1"/>
    </xf>
    <xf numFmtId="165" fontId="20" fillId="21" borderId="10" xfId="0" applyNumberFormat="1" applyFont="1" applyFill="1" applyBorder="1" applyAlignment="1" applyProtection="1">
      <alignment horizontal="right" vertical="top"/>
    </xf>
    <xf numFmtId="1" fontId="20" fillId="0" borderId="13" xfId="0" applyNumberFormat="1" applyFont="1" applyBorder="1" applyAlignment="1" applyProtection="1">
      <alignment horizontal="right" vertical="top"/>
    </xf>
    <xf numFmtId="164" fontId="20" fillId="0" borderId="13" xfId="0" applyFont="1" applyFill="1" applyBorder="1" applyAlignment="1" applyProtection="1">
      <alignment horizontal="left" vertical="top" wrapText="1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>
      <alignment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" fontId="20" fillId="22" borderId="11" xfId="0" applyNumberFormat="1" applyFont="1" applyFill="1" applyBorder="1" applyAlignment="1" applyProtection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0"/>
  <sheetViews>
    <sheetView tabSelected="1" workbookViewId="0">
      <selection activeCell="L24" sqref="L24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3.898437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60</v>
      </c>
      <c r="B1" s="2"/>
      <c r="C1" s="3" t="s">
        <v>0</v>
      </c>
      <c r="D1" s="4"/>
      <c r="E1" s="5"/>
      <c r="F1" s="6"/>
      <c r="H1" s="8"/>
    </row>
    <row r="2" spans="1:254" x14ac:dyDescent="0.25">
      <c r="A2" s="2"/>
      <c r="B2" s="2"/>
      <c r="C2" s="3" t="s">
        <v>1</v>
      </c>
      <c r="D2" s="4"/>
      <c r="E2" s="5"/>
      <c r="F2" s="6"/>
      <c r="H2" s="8"/>
    </row>
    <row r="3" spans="1:254" x14ac:dyDescent="0.25">
      <c r="A3" s="2"/>
      <c r="B3" s="2"/>
      <c r="C3" s="3"/>
      <c r="D3" s="4"/>
      <c r="E3" s="5"/>
      <c r="F3" s="6"/>
      <c r="H3" s="8"/>
    </row>
    <row r="4" spans="1:254" ht="21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254" x14ac:dyDescent="0.25">
      <c r="A5" s="14"/>
      <c r="B5" s="15"/>
      <c r="C5" s="16" t="s">
        <v>5</v>
      </c>
      <c r="D5" s="17"/>
      <c r="E5" s="18"/>
      <c r="F5" s="19"/>
      <c r="H5" s="20"/>
    </row>
    <row r="6" spans="1:254" x14ac:dyDescent="0.25">
      <c r="A6" s="21"/>
      <c r="B6" s="22"/>
      <c r="C6" s="23" t="s">
        <v>6</v>
      </c>
      <c r="D6" s="24"/>
      <c r="E6" s="25"/>
      <c r="F6" s="26"/>
      <c r="H6" s="27"/>
    </row>
    <row r="7" spans="1:254" x14ac:dyDescent="0.25">
      <c r="A7" s="28"/>
      <c r="B7" s="10"/>
      <c r="C7" s="29"/>
      <c r="D7" s="30"/>
      <c r="E7" s="31"/>
      <c r="F7" s="32"/>
      <c r="H7" s="33"/>
    </row>
    <row r="8" spans="1:254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254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41" si="0">F8+TIME(0,E8,0)</f>
        <v>0.33402777777777776</v>
      </c>
      <c r="H9" s="36">
        <v>6.9444444444444449E-3</v>
      </c>
    </row>
    <row r="10" spans="1:254" ht="21" x14ac:dyDescent="0.25">
      <c r="A10" s="37">
        <v>3</v>
      </c>
      <c r="B10" s="21" t="s">
        <v>11</v>
      </c>
      <c r="C10" s="23" t="s">
        <v>54</v>
      </c>
      <c r="D10" s="23" t="s">
        <v>8</v>
      </c>
      <c r="E10" s="38">
        <v>0</v>
      </c>
      <c r="F10" s="26">
        <f t="shared" si="0"/>
        <v>0.34097222222222218</v>
      </c>
      <c r="H10" s="39">
        <v>0</v>
      </c>
    </row>
    <row r="11" spans="1:254" s="91" customFormat="1" x14ac:dyDescent="0.25">
      <c r="A11" s="37">
        <v>4.01</v>
      </c>
      <c r="B11" s="21" t="s">
        <v>17</v>
      </c>
      <c r="C11" s="23" t="s">
        <v>13</v>
      </c>
      <c r="D11" s="23" t="s">
        <v>8</v>
      </c>
      <c r="E11" s="38">
        <v>5</v>
      </c>
      <c r="F11" s="26">
        <f t="shared" si="0"/>
        <v>0.34097222222222218</v>
      </c>
      <c r="G11" s="89"/>
      <c r="H11" s="90">
        <v>0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</row>
    <row r="12" spans="1:254" x14ac:dyDescent="0.25">
      <c r="A12" s="37">
        <v>4.0199999999999996</v>
      </c>
      <c r="B12" s="21" t="s">
        <v>12</v>
      </c>
      <c r="C12" s="23" t="s">
        <v>14</v>
      </c>
      <c r="D12" s="23" t="s">
        <v>15</v>
      </c>
      <c r="E12" s="38">
        <v>0</v>
      </c>
      <c r="F12" s="26">
        <f t="shared" si="0"/>
        <v>0.34444444444444439</v>
      </c>
      <c r="H12" s="39">
        <v>0</v>
      </c>
    </row>
    <row r="13" spans="1:254" x14ac:dyDescent="0.25">
      <c r="A13" s="40">
        <v>4.03</v>
      </c>
      <c r="B13" s="41" t="s">
        <v>9</v>
      </c>
      <c r="C13" s="42" t="s">
        <v>47</v>
      </c>
      <c r="D13" s="42" t="s">
        <v>8</v>
      </c>
      <c r="E13" s="43">
        <v>2</v>
      </c>
      <c r="F13" s="12">
        <f t="shared" si="0"/>
        <v>0.34444444444444439</v>
      </c>
      <c r="G13" s="44"/>
      <c r="H13" s="13">
        <v>1.3888888888888887E-3</v>
      </c>
    </row>
    <row r="14" spans="1:254" x14ac:dyDescent="0.25">
      <c r="A14" s="34"/>
      <c r="B14" s="2"/>
      <c r="C14" s="29"/>
      <c r="D14" s="29"/>
      <c r="E14" s="11">
        <v>0</v>
      </c>
      <c r="F14" s="12">
        <f t="shared" si="0"/>
        <v>0.34583333333333327</v>
      </c>
      <c r="H14" s="13">
        <v>0</v>
      </c>
    </row>
    <row r="15" spans="1:254" x14ac:dyDescent="0.25">
      <c r="A15" s="34"/>
      <c r="B15" s="2"/>
      <c r="C15" s="29" t="s">
        <v>16</v>
      </c>
      <c r="D15" s="29"/>
      <c r="E15" s="11">
        <v>0</v>
      </c>
      <c r="F15" s="12">
        <f t="shared" si="0"/>
        <v>0.34583333333333327</v>
      </c>
      <c r="H15" s="13">
        <v>0</v>
      </c>
    </row>
    <row r="16" spans="1:254" x14ac:dyDescent="0.25">
      <c r="A16" s="37">
        <f>5</f>
        <v>5</v>
      </c>
      <c r="B16" s="21" t="s">
        <v>12</v>
      </c>
      <c r="C16" s="23" t="s">
        <v>18</v>
      </c>
      <c r="D16" s="23" t="s">
        <v>8</v>
      </c>
      <c r="E16" s="38">
        <v>0</v>
      </c>
      <c r="F16" s="26">
        <f t="shared" si="0"/>
        <v>0.34583333333333327</v>
      </c>
      <c r="H16" s="39">
        <v>0</v>
      </c>
    </row>
    <row r="17" spans="1:254" x14ac:dyDescent="0.25">
      <c r="A17" s="37">
        <f t="shared" ref="A17:A42" si="1">A16+0.01</f>
        <v>5.01</v>
      </c>
      <c r="B17" s="21" t="s">
        <v>12</v>
      </c>
      <c r="C17" s="23" t="s">
        <v>19</v>
      </c>
      <c r="D17" s="23" t="s">
        <v>8</v>
      </c>
      <c r="E17" s="38">
        <v>0</v>
      </c>
      <c r="F17" s="26">
        <f t="shared" si="0"/>
        <v>0.34583333333333327</v>
      </c>
      <c r="H17" s="39">
        <v>0</v>
      </c>
    </row>
    <row r="18" spans="1:254" x14ac:dyDescent="0.25">
      <c r="A18" s="37">
        <f t="shared" si="1"/>
        <v>5.0199999999999996</v>
      </c>
      <c r="B18" s="21" t="s">
        <v>12</v>
      </c>
      <c r="C18" s="23" t="s">
        <v>20</v>
      </c>
      <c r="D18" s="23" t="s">
        <v>8</v>
      </c>
      <c r="E18" s="38">
        <v>0</v>
      </c>
      <c r="F18" s="26">
        <f t="shared" si="0"/>
        <v>0.34583333333333327</v>
      </c>
      <c r="H18" s="39">
        <v>0</v>
      </c>
    </row>
    <row r="19" spans="1:254" s="45" customFormat="1" x14ac:dyDescent="0.25">
      <c r="A19" s="37">
        <f t="shared" si="1"/>
        <v>5.0299999999999994</v>
      </c>
      <c r="B19" s="21" t="s">
        <v>12</v>
      </c>
      <c r="C19" s="23" t="s">
        <v>21</v>
      </c>
      <c r="D19" s="23" t="s">
        <v>8</v>
      </c>
      <c r="E19" s="38">
        <v>0</v>
      </c>
      <c r="F19" s="26">
        <f t="shared" si="0"/>
        <v>0.34583333333333327</v>
      </c>
      <c r="G19" s="44"/>
      <c r="H19" s="39">
        <v>0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</row>
    <row r="20" spans="1:254" x14ac:dyDescent="0.25">
      <c r="A20" s="37">
        <f t="shared" si="1"/>
        <v>5.0399999999999991</v>
      </c>
      <c r="B20" s="21" t="s">
        <v>12</v>
      </c>
      <c r="C20" s="23" t="s">
        <v>22</v>
      </c>
      <c r="D20" s="23" t="s">
        <v>8</v>
      </c>
      <c r="E20" s="38">
        <v>0</v>
      </c>
      <c r="F20" s="26">
        <f t="shared" si="0"/>
        <v>0.34583333333333327</v>
      </c>
      <c r="H20" s="39">
        <v>0</v>
      </c>
    </row>
    <row r="21" spans="1:254" x14ac:dyDescent="0.25">
      <c r="A21" s="37">
        <f t="shared" si="1"/>
        <v>5.0499999999999989</v>
      </c>
      <c r="B21" s="21" t="s">
        <v>12</v>
      </c>
      <c r="C21" s="23" t="s">
        <v>23</v>
      </c>
      <c r="D21" s="23" t="s">
        <v>8</v>
      </c>
      <c r="E21" s="38">
        <v>0</v>
      </c>
      <c r="F21" s="26">
        <f t="shared" si="0"/>
        <v>0.34583333333333327</v>
      </c>
      <c r="H21" s="39">
        <v>0</v>
      </c>
    </row>
    <row r="22" spans="1:254" x14ac:dyDescent="0.25">
      <c r="A22" s="34">
        <f t="shared" si="1"/>
        <v>5.0599999999999987</v>
      </c>
      <c r="B22" s="2" t="s">
        <v>17</v>
      </c>
      <c r="C22" s="29" t="s">
        <v>24</v>
      </c>
      <c r="D22" s="29" t="s">
        <v>8</v>
      </c>
      <c r="E22" s="35">
        <v>5</v>
      </c>
      <c r="F22" s="12">
        <f t="shared" si="0"/>
        <v>0.34583333333333327</v>
      </c>
      <c r="H22" s="36">
        <v>3.4722222222222225E-3</v>
      </c>
    </row>
    <row r="23" spans="1:254" ht="21" x14ac:dyDescent="0.25">
      <c r="A23" s="34">
        <f t="shared" si="1"/>
        <v>5.0699999999999985</v>
      </c>
      <c r="B23" s="2" t="s">
        <v>17</v>
      </c>
      <c r="C23" s="29" t="s">
        <v>25</v>
      </c>
      <c r="D23" s="29" t="s">
        <v>8</v>
      </c>
      <c r="E23" s="35">
        <v>5</v>
      </c>
      <c r="F23" s="12">
        <f t="shared" si="0"/>
        <v>0.34930555555555548</v>
      </c>
      <c r="H23" s="36">
        <v>3.4722222222222225E-3</v>
      </c>
    </row>
    <row r="24" spans="1:254" x14ac:dyDescent="0.25">
      <c r="A24" s="34">
        <f t="shared" si="1"/>
        <v>5.0799999999999983</v>
      </c>
      <c r="B24" s="75" t="s">
        <v>17</v>
      </c>
      <c r="C24" s="76" t="s">
        <v>49</v>
      </c>
      <c r="D24" s="76" t="s">
        <v>26</v>
      </c>
      <c r="E24" s="77">
        <v>5</v>
      </c>
      <c r="F24" s="12">
        <f t="shared" si="0"/>
        <v>0.35277777777777769</v>
      </c>
      <c r="H24" s="36">
        <v>3.4722222222222225E-3</v>
      </c>
    </row>
    <row r="25" spans="1:254" x14ac:dyDescent="0.25">
      <c r="A25" s="34">
        <f t="shared" si="1"/>
        <v>5.0899999999999981</v>
      </c>
      <c r="B25" s="79" t="s">
        <v>17</v>
      </c>
      <c r="C25" s="80" t="s">
        <v>27</v>
      </c>
      <c r="D25" s="81" t="s">
        <v>26</v>
      </c>
      <c r="E25" s="82">
        <v>5</v>
      </c>
      <c r="F25" s="12">
        <f t="shared" si="0"/>
        <v>0.3562499999999999</v>
      </c>
      <c r="H25" s="36">
        <v>3.4722222222222225E-3</v>
      </c>
    </row>
    <row r="26" spans="1:254" x14ac:dyDescent="0.25">
      <c r="A26" s="34">
        <f t="shared" si="1"/>
        <v>5.0999999999999979</v>
      </c>
      <c r="B26" s="79" t="s">
        <v>28</v>
      </c>
      <c r="C26" s="81" t="s">
        <v>59</v>
      </c>
      <c r="D26" s="81" t="s">
        <v>26</v>
      </c>
      <c r="E26" s="82">
        <v>5</v>
      </c>
      <c r="F26" s="12">
        <f t="shared" si="0"/>
        <v>0.35972222222222211</v>
      </c>
      <c r="H26" s="36">
        <v>3.4722222222222225E-3</v>
      </c>
    </row>
    <row r="27" spans="1:254" ht="15" customHeight="1" x14ac:dyDescent="0.25">
      <c r="A27" s="34">
        <f t="shared" si="1"/>
        <v>5.1099999999999977</v>
      </c>
      <c r="B27" s="2" t="s">
        <v>17</v>
      </c>
      <c r="C27" s="29" t="s">
        <v>58</v>
      </c>
      <c r="D27" s="29" t="s">
        <v>48</v>
      </c>
      <c r="E27" s="35">
        <v>10</v>
      </c>
      <c r="F27" s="12">
        <f t="shared" si="0"/>
        <v>0.36319444444444432</v>
      </c>
      <c r="H27" s="36">
        <v>6.9444444444444441E-3</v>
      </c>
    </row>
    <row r="28" spans="1:254" ht="15" customHeight="1" x14ac:dyDescent="0.25">
      <c r="A28" s="34">
        <f t="shared" si="1"/>
        <v>5.1199999999999974</v>
      </c>
      <c r="B28" s="92" t="s">
        <v>17</v>
      </c>
      <c r="C28" s="93" t="s">
        <v>55</v>
      </c>
      <c r="D28" s="96" t="s">
        <v>48</v>
      </c>
      <c r="E28" s="95">
        <v>3</v>
      </c>
      <c r="F28" s="12">
        <f t="shared" si="0"/>
        <v>0.37013888888888874</v>
      </c>
      <c r="H28" s="36">
        <v>3.4722222222222225E-3</v>
      </c>
    </row>
    <row r="29" spans="1:254" x14ac:dyDescent="0.25">
      <c r="A29" s="34">
        <f t="shared" si="1"/>
        <v>5.1299999999999972</v>
      </c>
      <c r="B29" s="79" t="s">
        <v>17</v>
      </c>
      <c r="C29" s="81" t="s">
        <v>29</v>
      </c>
      <c r="D29" s="81" t="s">
        <v>30</v>
      </c>
      <c r="E29" s="82">
        <v>5</v>
      </c>
      <c r="F29" s="12">
        <f t="shared" si="0"/>
        <v>0.37222222222222207</v>
      </c>
      <c r="H29" s="36">
        <v>3.4722222222222225E-3</v>
      </c>
    </row>
    <row r="30" spans="1:254" x14ac:dyDescent="0.25">
      <c r="A30" s="34">
        <f t="shared" si="1"/>
        <v>5.139999999999997</v>
      </c>
      <c r="B30" s="79" t="s">
        <v>17</v>
      </c>
      <c r="C30" s="81" t="s">
        <v>50</v>
      </c>
      <c r="D30" s="81" t="s">
        <v>31</v>
      </c>
      <c r="E30" s="82">
        <v>15</v>
      </c>
      <c r="F30" s="12">
        <f t="shared" si="0"/>
        <v>0.37569444444444428</v>
      </c>
      <c r="H30" s="36">
        <v>3.4722222222222225E-3</v>
      </c>
    </row>
    <row r="31" spans="1:254" x14ac:dyDescent="0.25">
      <c r="A31" s="97">
        <f t="shared" si="1"/>
        <v>5.1499999999999968</v>
      </c>
      <c r="B31" s="98" t="s">
        <v>12</v>
      </c>
      <c r="C31" s="99" t="s">
        <v>51</v>
      </c>
      <c r="D31" s="99" t="s">
        <v>32</v>
      </c>
      <c r="E31" s="100">
        <v>5</v>
      </c>
      <c r="F31" s="101">
        <f t="shared" si="0"/>
        <v>0.38611111111111096</v>
      </c>
      <c r="H31" s="36">
        <v>3.4722222222222225E-3</v>
      </c>
    </row>
    <row r="32" spans="1:254" x14ac:dyDescent="0.25">
      <c r="A32" s="78">
        <f t="shared" si="1"/>
        <v>5.1599999999999966</v>
      </c>
      <c r="B32" s="79" t="s">
        <v>17</v>
      </c>
      <c r="C32" s="81" t="s">
        <v>34</v>
      </c>
      <c r="D32" s="81" t="s">
        <v>35</v>
      </c>
      <c r="E32" s="82">
        <v>5</v>
      </c>
      <c r="F32" s="12">
        <f t="shared" si="0"/>
        <v>0.38958333333333317</v>
      </c>
      <c r="H32" s="36">
        <v>3.4722222222222225E-3</v>
      </c>
    </row>
    <row r="33" spans="1:8" x14ac:dyDescent="0.25">
      <c r="A33" s="102">
        <f t="shared" si="1"/>
        <v>5.1699999999999964</v>
      </c>
      <c r="B33" s="98" t="s">
        <v>12</v>
      </c>
      <c r="C33" s="99" t="s">
        <v>36</v>
      </c>
      <c r="D33" s="99" t="s">
        <v>37</v>
      </c>
      <c r="E33" s="100">
        <v>5</v>
      </c>
      <c r="F33" s="101">
        <f t="shared" si="0"/>
        <v>0.39305555555555538</v>
      </c>
      <c r="H33" s="36">
        <v>3.4722222222222225E-3</v>
      </c>
    </row>
    <row r="34" spans="1:8" x14ac:dyDescent="0.25">
      <c r="A34" s="102">
        <f>A33+0.01</f>
        <v>5.1799999999999962</v>
      </c>
      <c r="B34" s="98" t="s">
        <v>12</v>
      </c>
      <c r="C34" s="99" t="s">
        <v>38</v>
      </c>
      <c r="D34" s="99" t="s">
        <v>39</v>
      </c>
      <c r="E34" s="100">
        <v>3</v>
      </c>
      <c r="F34" s="101">
        <f t="shared" si="0"/>
        <v>0.39652777777777759</v>
      </c>
      <c r="H34" s="36">
        <v>2.0833333333333333E-3</v>
      </c>
    </row>
    <row r="35" spans="1:8" x14ac:dyDescent="0.25">
      <c r="A35" s="102">
        <f t="shared" si="1"/>
        <v>5.1899999999999959</v>
      </c>
      <c r="B35" s="98" t="s">
        <v>12</v>
      </c>
      <c r="C35" s="99" t="s">
        <v>40</v>
      </c>
      <c r="D35" s="99" t="s">
        <v>33</v>
      </c>
      <c r="E35" s="100">
        <v>5</v>
      </c>
      <c r="F35" s="101">
        <f t="shared" si="0"/>
        <v>0.39861111111111092</v>
      </c>
      <c r="H35" s="36">
        <v>3.4722222222222225E-3</v>
      </c>
    </row>
    <row r="36" spans="1:8" x14ac:dyDescent="0.25">
      <c r="A36" s="34">
        <f t="shared" si="1"/>
        <v>5.1999999999999957</v>
      </c>
      <c r="B36" s="83" t="s">
        <v>17</v>
      </c>
      <c r="C36" s="81" t="s">
        <v>57</v>
      </c>
      <c r="D36" s="81" t="s">
        <v>33</v>
      </c>
      <c r="E36" s="82">
        <v>5</v>
      </c>
      <c r="F36" s="12">
        <f t="shared" si="0"/>
        <v>0.40208333333333313</v>
      </c>
      <c r="H36" s="36">
        <v>3.4722222222222225E-3</v>
      </c>
    </row>
    <row r="37" spans="1:8" x14ac:dyDescent="0.25">
      <c r="A37" s="97">
        <f t="shared" si="1"/>
        <v>5.2099999999999955</v>
      </c>
      <c r="B37" s="98" t="s">
        <v>12</v>
      </c>
      <c r="C37" s="99" t="s">
        <v>56</v>
      </c>
      <c r="D37" s="99" t="s">
        <v>33</v>
      </c>
      <c r="E37" s="100">
        <v>5</v>
      </c>
      <c r="F37" s="101">
        <f t="shared" si="0"/>
        <v>0.40555555555555534</v>
      </c>
      <c r="H37" s="36">
        <v>3.4722222222222225E-3</v>
      </c>
    </row>
    <row r="38" spans="1:8" x14ac:dyDescent="0.25">
      <c r="A38" s="97">
        <f t="shared" si="1"/>
        <v>5.2199999999999953</v>
      </c>
      <c r="B38" s="98" t="s">
        <v>12</v>
      </c>
      <c r="C38" s="99" t="s">
        <v>53</v>
      </c>
      <c r="D38" s="99" t="s">
        <v>8</v>
      </c>
      <c r="E38" s="103">
        <v>5</v>
      </c>
      <c r="F38" s="101">
        <f t="shared" si="0"/>
        <v>0.40902777777777755</v>
      </c>
      <c r="H38" s="36">
        <v>3.4722222222222225E-3</v>
      </c>
    </row>
    <row r="39" spans="1:8" x14ac:dyDescent="0.25">
      <c r="A39" s="78">
        <f t="shared" si="1"/>
        <v>5.2299999999999951</v>
      </c>
      <c r="B39" s="79" t="s">
        <v>17</v>
      </c>
      <c r="C39" s="81" t="s">
        <v>42</v>
      </c>
      <c r="D39" s="81" t="s">
        <v>8</v>
      </c>
      <c r="E39" s="82">
        <v>3</v>
      </c>
      <c r="F39" s="12">
        <f t="shared" si="0"/>
        <v>0.41249999999999976</v>
      </c>
      <c r="H39" s="36">
        <v>2.0833333333333333E-3</v>
      </c>
    </row>
    <row r="40" spans="1:8" x14ac:dyDescent="0.25">
      <c r="A40" s="78">
        <f>A39+0.01</f>
        <v>5.2399999999999949</v>
      </c>
      <c r="B40" s="79" t="s">
        <v>17</v>
      </c>
      <c r="C40" s="81" t="s">
        <v>43</v>
      </c>
      <c r="D40" s="81" t="s">
        <v>41</v>
      </c>
      <c r="E40" s="82">
        <v>15</v>
      </c>
      <c r="F40" s="12">
        <f t="shared" si="0"/>
        <v>0.41458333333333308</v>
      </c>
      <c r="H40" s="36">
        <v>1.0416666666666666E-2</v>
      </c>
    </row>
    <row r="41" spans="1:8" x14ac:dyDescent="0.25">
      <c r="A41" s="78">
        <f t="shared" si="1"/>
        <v>5.2499999999999947</v>
      </c>
      <c r="B41" s="79"/>
      <c r="C41" s="81"/>
      <c r="D41" s="81"/>
      <c r="E41" s="84"/>
      <c r="F41" s="12">
        <f t="shared" si="0"/>
        <v>0.42499999999999977</v>
      </c>
      <c r="H41" s="13"/>
    </row>
    <row r="42" spans="1:8" x14ac:dyDescent="0.25">
      <c r="A42" s="85">
        <f t="shared" si="1"/>
        <v>5.2599999999999945</v>
      </c>
      <c r="B42" s="86" t="s">
        <v>28</v>
      </c>
      <c r="C42" s="87" t="s">
        <v>44</v>
      </c>
      <c r="D42" s="87" t="s">
        <v>8</v>
      </c>
      <c r="E42" s="88"/>
      <c r="F42" s="94" t="s">
        <v>52</v>
      </c>
      <c r="H42" s="47"/>
    </row>
    <row r="43" spans="1:8" x14ac:dyDescent="0.25">
      <c r="A43" s="48"/>
      <c r="B43" s="49"/>
      <c r="C43" s="46"/>
      <c r="D43" s="46"/>
      <c r="E43" s="50"/>
      <c r="F43" s="51"/>
      <c r="H43" s="52"/>
    </row>
    <row r="44" spans="1:8" x14ac:dyDescent="0.25">
      <c r="A44" s="53" t="s">
        <v>3</v>
      </c>
      <c r="B44" s="49" t="s">
        <v>3</v>
      </c>
      <c r="C44" s="46" t="s">
        <v>45</v>
      </c>
      <c r="D44" s="46"/>
      <c r="E44" s="50" t="s">
        <v>3</v>
      </c>
      <c r="F44" s="51" t="s">
        <v>3</v>
      </c>
      <c r="H44" s="54" t="s">
        <v>3</v>
      </c>
    </row>
    <row r="45" spans="1:8" x14ac:dyDescent="0.25">
      <c r="A45" s="49"/>
      <c r="B45" s="55"/>
      <c r="C45" s="46" t="s">
        <v>46</v>
      </c>
      <c r="D45" s="56"/>
      <c r="E45" s="57"/>
      <c r="F45" s="58"/>
      <c r="H45" s="59"/>
    </row>
    <row r="46" spans="1:8" x14ac:dyDescent="0.25">
      <c r="A46" s="49"/>
      <c r="B46" s="60"/>
      <c r="C46" s="61"/>
      <c r="D46" s="62"/>
      <c r="E46" s="63"/>
      <c r="F46" s="64"/>
      <c r="H46" s="65"/>
    </row>
    <row r="47" spans="1:8" x14ac:dyDescent="0.25">
      <c r="A47" s="66"/>
      <c r="B47" s="67"/>
      <c r="C47" s="68"/>
    </row>
    <row r="48" spans="1:8" x14ac:dyDescent="0.25">
      <c r="A48" s="66"/>
      <c r="B48" s="67"/>
      <c r="C48" s="73"/>
      <c r="D48" s="73"/>
    </row>
    <row r="49" spans="1:4" x14ac:dyDescent="0.25">
      <c r="A49" s="66"/>
      <c r="B49" s="67"/>
      <c r="C49" s="74"/>
      <c r="D49" s="73"/>
    </row>
    <row r="50" spans="1:4" x14ac:dyDescent="0.25">
      <c r="D50" s="73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2013-10-23T19:39:02Z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e85a70f0-d6d4-4945-927f-9e2077bef8c9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