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80" yWindow="-60" windowWidth="14265" windowHeight="12270"/>
  </bookViews>
  <sheets>
    <sheet name="EC_Closning_Agenda" sheetId="1" r:id="rId1"/>
  </sheets>
  <definedNames>
    <definedName name="_xlnm.Print_Area" localSheetId="0">EC_Closning_Agenda!$A$1:$F$36</definedName>
    <definedName name="Print_Area_MI">EC_Closning_Agenda!$A$1:$E$18</definedName>
    <definedName name="PRINT_AREA_MI_1">EC_Closning_Agenda!$A$1:$E$18</definedName>
  </definedNames>
  <calcPr calcId="144525"/>
</workbook>
</file>

<file path=xl/calcChain.xml><?xml version="1.0" encoding="utf-8"?>
<calcChain xmlns="http://schemas.openxmlformats.org/spreadsheetml/2006/main">
  <c r="A15" i="1" l="1"/>
  <c r="F32" i="1"/>
  <c r="F31" i="1"/>
  <c r="F30" i="1"/>
  <c r="F28" i="1"/>
  <c r="A32" i="1"/>
  <c r="A31" i="1"/>
  <c r="A30" i="1"/>
  <c r="A29" i="1"/>
  <c r="A28" i="1"/>
  <c r="A27" i="1"/>
  <c r="F34" i="1" l="1"/>
  <c r="F8" i="1" l="1"/>
  <c r="F9" i="1" s="1"/>
  <c r="F11" i="1" s="1"/>
  <c r="A13" i="1"/>
  <c r="A14" i="1" s="1"/>
  <c r="A16" i="1" s="1"/>
  <c r="A11" i="1"/>
  <c r="A9" i="1"/>
  <c r="A8" i="1"/>
  <c r="F13" i="1" l="1"/>
  <c r="F14" i="1" s="1"/>
  <c r="F15" i="1" l="1"/>
  <c r="F16" i="1" s="1"/>
  <c r="F18" i="1" s="1"/>
  <c r="F20" i="1" s="1"/>
  <c r="F22" i="1" s="1"/>
  <c r="F24" i="1" s="1"/>
  <c r="F26" i="1" s="1"/>
  <c r="F27" i="1" s="1"/>
  <c r="F29" i="1" l="1"/>
</calcChain>
</file>

<file path=xl/sharedStrings.xml><?xml version="1.0" encoding="utf-8"?>
<sst xmlns="http://schemas.openxmlformats.org/spreadsheetml/2006/main" count="53" uniqueCount="39">
  <si>
    <t>DRAFT AGENDA  -  IEEE 802 LMSC EXECUTIVE COMMITTEE MEETING</t>
  </si>
  <si>
    <t>Friday 1:00PM-6:00PM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</si>
  <si>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</si>
  <si>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</si>
  <si>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</si>
  <si>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</si>
  <si>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</si>
  <si>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</si>
  <si>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</si>
  <si>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</si>
  <si>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</si>
  <si>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</si>
  <si>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</si>
  <si>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</si>
  <si>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</si>
  <si>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</si>
  <si>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</si>
  <si>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Treasurer's report</t>
  </si>
  <si>
    <t>Chaplin</t>
  </si>
  <si>
    <t>IEEE Standards Board and Sponsor Ballot Items</t>
  </si>
  <si>
    <t>Executive Committee Study Groups, Working Groups, TAGs</t>
  </si>
  <si>
    <t>LMSC Liaisons and External Interface</t>
  </si>
  <si>
    <t>IEEE SA items</t>
  </si>
  <si>
    <t>Information Items</t>
  </si>
  <si>
    <t>JTC1 ad-hoc report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</si>
  <si>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</si>
  <si>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</si>
  <si>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</si>
  <si>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</si>
  <si>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</si>
  <si>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</si>
  <si>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</si>
  <si>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</si>
  <si>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Future Venues</t>
  </si>
  <si>
    <t>II*</t>
  </si>
  <si>
    <t>Appeals report -No items to report</t>
  </si>
  <si>
    <t>Announcements from the Chair</t>
  </si>
  <si>
    <t>Recording Secretary Report</t>
  </si>
  <si>
    <t>v00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</si>
</sst>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8"/>
      <color rgb="FFFF0000"/>
      <name val="Times New Roman"/>
      <family val="1"/>
    </font>
    <font>
      <sz val="8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72">
    <xf numFmtId="164" fontId="0" fillId="0" borderId="0" xfId="0"/>
    <xf numFmtId="164" fontId="0" fillId="0" borderId="0" xfId="0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horizontal="left" vertical="top"/>
    </xf>
    <xf numFmtId="165" fontId="18" fillId="0" borderId="0" xfId="0" applyNumberFormat="1" applyFont="1" applyFill="1" applyAlignment="1" applyProtection="1">
      <alignment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0" fillId="0" borderId="0" xfId="0" applyFill="1" applyAlignment="1">
      <alignment vertical="top"/>
    </xf>
    <xf numFmtId="164" fontId="0" fillId="0" borderId="0" xfId="0" applyFill="1"/>
    <xf numFmtId="164" fontId="21" fillId="0" borderId="0" xfId="0" applyFont="1" applyAlignment="1">
      <alignment vertical="top"/>
    </xf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64" fontId="18" fillId="0" borderId="10" xfId="0" applyFont="1" applyBorder="1" applyAlignment="1">
      <alignment horizontal="right" vertical="center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" fontId="18" fillId="0" borderId="10" xfId="0" applyNumberFormat="1" applyFont="1" applyBorder="1" applyAlignment="1" applyProtection="1">
      <alignment horizontal="center" vertical="center"/>
    </xf>
    <xf numFmtId="165" fontId="18" fillId="0" borderId="10" xfId="0" applyNumberFormat="1" applyFont="1" applyBorder="1" applyAlignment="1" applyProtection="1">
      <alignment horizontal="right"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center" vertical="center"/>
    </xf>
    <xf numFmtId="164" fontId="19" fillId="14" borderId="10" xfId="0" applyFont="1" applyFill="1" applyBorder="1" applyAlignment="1">
      <alignment horizontal="right" vertical="center"/>
    </xf>
    <xf numFmtId="164" fontId="18" fillId="18" borderId="10" xfId="0" applyFont="1" applyFill="1" applyBorder="1" applyAlignment="1">
      <alignment vertical="center"/>
    </xf>
    <xf numFmtId="164" fontId="18" fillId="18" borderId="10" xfId="0" applyFont="1" applyFill="1" applyBorder="1" applyAlignment="1" applyProtection="1">
      <alignment horizontal="left" vertical="center"/>
    </xf>
    <xf numFmtId="164" fontId="18" fillId="18" borderId="10" xfId="0" applyFont="1" applyFill="1" applyBorder="1" applyAlignment="1" applyProtection="1">
      <alignment horizontal="left" vertical="center" wrapText="1"/>
    </xf>
    <xf numFmtId="1" fontId="18" fillId="18" borderId="10" xfId="0" applyNumberFormat="1" applyFont="1" applyFill="1" applyBorder="1" applyAlignment="1">
      <alignment horizontal="center" vertical="center"/>
    </xf>
    <xf numFmtId="165" fontId="18" fillId="18" borderId="10" xfId="0" applyNumberFormat="1" applyFont="1" applyFill="1" applyBorder="1" applyAlignment="1" applyProtection="1">
      <alignment horizontal="right"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1" fontId="18" fillId="0" borderId="10" xfId="0" applyNumberFormat="1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0" xfId="0" applyNumberFormat="1" applyFont="1" applyFill="1" applyBorder="1" applyAlignment="1" applyProtection="1">
      <alignment horizontal="left" vertical="center" wrapText="1"/>
    </xf>
    <xf numFmtId="1" fontId="18" fillId="0" borderId="10" xfId="0" applyNumberFormat="1" applyFont="1" applyFill="1" applyBorder="1" applyAlignment="1" applyProtection="1">
      <alignment horizontal="center" vertical="center"/>
    </xf>
    <xf numFmtId="2" fontId="18" fillId="16" borderId="12" xfId="0" applyNumberFormat="1" applyFont="1" applyFill="1" applyBorder="1" applyAlignment="1" applyProtection="1">
      <alignment horizontal="left" vertical="center"/>
    </xf>
    <xf numFmtId="2" fontId="18" fillId="16" borderId="0" xfId="0" applyNumberFormat="1" applyFont="1" applyFill="1" applyAlignment="1" applyProtection="1">
      <alignment horizontal="left" vertical="center" wrapText="1"/>
    </xf>
    <xf numFmtId="1" fontId="18" fillId="16" borderId="12" xfId="0" applyNumberFormat="1" applyFont="1" applyFill="1" applyBorder="1" applyAlignment="1" applyProtection="1">
      <alignment horizontal="center" vertical="center"/>
    </xf>
    <xf numFmtId="165" fontId="18" fillId="16" borderId="12" xfId="0" applyNumberFormat="1" applyFont="1" applyFill="1" applyBorder="1" applyAlignment="1" applyProtection="1">
      <alignment horizontal="righ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Fill="1" applyBorder="1" applyAlignment="1" applyProtection="1">
      <alignment horizontal="center" vertical="center" wrapText="1"/>
    </xf>
    <xf numFmtId="1" fontId="18" fillId="0" borderId="11" xfId="0" applyNumberFormat="1" applyFont="1" applyFill="1" applyBorder="1" applyAlignment="1" applyProtection="1">
      <alignment horizontal="center" vertical="center"/>
    </xf>
    <xf numFmtId="165" fontId="18" fillId="0" borderId="11" xfId="0" applyNumberFormat="1" applyFont="1" applyFill="1" applyBorder="1" applyAlignment="1" applyProtection="1">
      <alignment horizontal="right" vertical="center"/>
    </xf>
    <xf numFmtId="2" fontId="18" fillId="0" borderId="11" xfId="0" applyNumberFormat="1" applyFont="1" applyFill="1" applyBorder="1" applyAlignment="1" applyProtection="1">
      <alignment horizontal="left" vertical="center" wrapText="1"/>
    </xf>
    <xf numFmtId="165" fontId="18" fillId="0" borderId="11" xfId="0" applyNumberFormat="1" applyFont="1" applyBorder="1" applyAlignment="1" applyProtection="1">
      <alignment horizontal="right" vertical="center"/>
    </xf>
    <xf numFmtId="164" fontId="18" fillId="0" borderId="11" xfId="0" applyFont="1" applyFill="1" applyBorder="1" applyAlignment="1" applyProtection="1">
      <alignment horizontal="left" vertical="center" wrapText="1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0" borderId="0" xfId="0" applyNumberFormat="1" applyFont="1" applyFill="1" applyAlignment="1" applyProtection="1">
      <alignment horizontal="left" vertical="center" wrapText="1"/>
    </xf>
    <xf numFmtId="1" fontId="18" fillId="0" borderId="13" xfId="0" applyNumberFormat="1" applyFont="1" applyFill="1" applyBorder="1" applyAlignment="1" applyProtection="1">
      <alignment horizontal="center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4" fontId="18" fillId="0" borderId="11" xfId="0" applyFont="1" applyBorder="1" applyAlignment="1">
      <alignment vertical="center"/>
    </xf>
    <xf numFmtId="164" fontId="20" fillId="0" borderId="11" xfId="0" applyFont="1" applyFill="1" applyBorder="1" applyAlignment="1" applyProtection="1">
      <alignment horizontal="center" vertical="center" wrapText="1"/>
    </xf>
    <xf numFmtId="164" fontId="18" fillId="0" borderId="11" xfId="0" applyFont="1" applyFill="1" applyBorder="1" applyAlignment="1" applyProtection="1">
      <alignment horizontal="left" vertical="center"/>
    </xf>
    <xf numFmtId="1" fontId="18" fillId="0" borderId="11" xfId="0" applyNumberFormat="1" applyFont="1" applyBorder="1" applyAlignment="1" applyProtection="1">
      <alignment horizontal="center" vertical="center"/>
    </xf>
    <xf numFmtId="164" fontId="18" fillId="0" borderId="11" xfId="0" applyFont="1" applyFill="1" applyBorder="1" applyAlignment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1" fontId="18" fillId="19" borderId="11" xfId="0" applyNumberFormat="1" applyFont="1" applyFill="1" applyBorder="1" applyAlignment="1" applyProtection="1">
      <alignment horizontal="center" vertical="center"/>
    </xf>
    <xf numFmtId="165" fontId="18" fillId="19" borderId="11" xfId="0" applyNumberFormat="1" applyFont="1" applyFill="1" applyBorder="1" applyAlignment="1" applyProtection="1">
      <alignment horizontal="right" vertical="center"/>
    </xf>
    <xf numFmtId="2" fontId="18" fillId="19" borderId="11" xfId="0" applyNumberFormat="1" applyFont="1" applyFill="1" applyBorder="1" applyAlignment="1" applyProtection="1">
      <alignment horizontal="left" vertical="center" wrapText="1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" fontId="18" fillId="14" borderId="11" xfId="0" applyNumberFormat="1" applyFont="1" applyFill="1" applyBorder="1" applyAlignment="1" applyProtection="1">
      <alignment horizontal="center" vertical="center"/>
    </xf>
    <xf numFmtId="165" fontId="18" fillId="14" borderId="11" xfId="0" applyNumberFormat="1" applyFont="1" applyFill="1" applyBorder="1" applyAlignment="1" applyProtection="1">
      <alignment horizontal="right"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0" applyAlignment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tabSelected="1" zoomScale="104" zoomScaleNormal="104" workbookViewId="0">
      <selection activeCell="C17" sqref="C17"/>
    </sheetView>
  </sheetViews>
  <sheetFormatPr defaultColWidth="9.796875" defaultRowHeight="19.5" customHeight="1" x14ac:dyDescent="0.25"/>
  <cols>
    <col min="1" max="1" width="3.59765625" style="68" customWidth="1"/>
    <col min="2" max="2" width="2.8984375" style="68" customWidth="1"/>
    <col min="3" max="3" width="41.3984375" style="69" customWidth="1"/>
    <col min="4" max="4" width="9.19921875" style="68" customWidth="1"/>
    <col min="5" max="5" width="2.59765625" style="70" customWidth="1"/>
    <col min="6" max="6" width="6.59765625" style="71" customWidth="1"/>
    <col min="7" max="7" width="3.796875" style="1" customWidth="1"/>
    <col min="8" max="8" width="2.69921875" style="1" customWidth="1"/>
    <col min="9" max="9" width="6" style="1" customWidth="1"/>
    <col min="10" max="10" width="4.09765625" style="1" customWidth="1"/>
    <col min="11" max="255" width="9.796875" style="1" customWidth="1"/>
    <col min="256" max="256" width="9.796875" customWidth="1"/>
  </cols>
  <sheetData>
    <row r="1" spans="1:255" ht="19.5" customHeight="1" x14ac:dyDescent="0.25">
      <c r="A1" s="10" t="s">
        <v>38</v>
      </c>
      <c r="B1" s="11"/>
      <c r="C1" s="12" t="s">
        <v>0</v>
      </c>
      <c r="D1" s="11"/>
      <c r="E1" s="13"/>
      <c r="F1" s="14"/>
    </row>
    <row r="2" spans="1:255" ht="19.5" customHeight="1" x14ac:dyDescent="0.25">
      <c r="A2" s="11"/>
      <c r="B2" s="11"/>
      <c r="C2" s="12" t="s">
        <v>1</v>
      </c>
      <c r="D2" s="11"/>
      <c r="E2" s="13"/>
      <c r="F2" s="14"/>
    </row>
    <row r="3" spans="1:255" ht="19.5" customHeight="1" x14ac:dyDescent="0.25">
      <c r="A3" s="11"/>
      <c r="B3" s="11"/>
      <c r="C3" s="12"/>
      <c r="D3" s="11"/>
      <c r="E3" s="13"/>
      <c r="F3" s="14"/>
    </row>
    <row r="4" spans="1:255" ht="22.5" customHeight="1" x14ac:dyDescent="0.25">
      <c r="A4" s="15" t="s">
        <v>2</v>
      </c>
      <c r="B4" s="16" t="s">
        <v>3</v>
      </c>
      <c r="C4" s="17" t="s">
        <v>4</v>
      </c>
      <c r="D4" s="11"/>
      <c r="E4" s="18" t="s">
        <v>3</v>
      </c>
      <c r="F4" s="19" t="s">
        <v>3</v>
      </c>
    </row>
    <row r="5" spans="1:255" ht="19.5" customHeight="1" x14ac:dyDescent="0.25">
      <c r="A5" s="20"/>
      <c r="B5" s="21"/>
      <c r="C5" s="22" t="s">
        <v>5</v>
      </c>
      <c r="D5" s="23"/>
      <c r="E5" s="24"/>
      <c r="F5" s="25"/>
    </row>
    <row r="6" spans="1:255" ht="19.5" customHeight="1" x14ac:dyDescent="0.25">
      <c r="A6" s="26"/>
      <c r="B6" s="27"/>
      <c r="C6" s="28" t="s">
        <v>6</v>
      </c>
      <c r="D6" s="26"/>
      <c r="E6" s="29"/>
      <c r="F6" s="30"/>
    </row>
    <row r="7" spans="1:255" s="2" customFormat="1" ht="19.5" customHeight="1" x14ac:dyDescent="0.25">
      <c r="A7" s="31"/>
      <c r="B7" s="16"/>
      <c r="C7" s="32"/>
      <c r="D7" s="31"/>
      <c r="E7" s="33"/>
      <c r="F7" s="34"/>
      <c r="H7" s="3"/>
      <c r="L7" s="4"/>
      <c r="N7" s="3"/>
      <c r="R7" s="4"/>
      <c r="T7" s="3"/>
      <c r="X7" s="4"/>
      <c r="Z7" s="3"/>
      <c r="AD7" s="4"/>
      <c r="AF7" s="3"/>
      <c r="AJ7" s="4"/>
      <c r="AL7" s="3"/>
      <c r="AP7" s="4"/>
      <c r="AR7" s="3"/>
      <c r="AV7" s="4"/>
      <c r="AX7" s="3"/>
      <c r="BB7" s="4"/>
      <c r="BD7" s="3"/>
      <c r="BH7" s="4"/>
      <c r="BJ7" s="3"/>
      <c r="BN7" s="4"/>
      <c r="BP7" s="3"/>
      <c r="BT7" s="4"/>
      <c r="BV7" s="3"/>
      <c r="BZ7" s="4"/>
      <c r="CB7" s="3"/>
      <c r="CF7" s="4"/>
      <c r="CH7" s="3"/>
      <c r="CL7" s="4"/>
      <c r="CN7" s="3"/>
      <c r="CR7" s="4"/>
      <c r="CT7" s="3"/>
      <c r="CX7" s="4"/>
      <c r="CZ7" s="3"/>
      <c r="DD7" s="4"/>
      <c r="DF7" s="3"/>
      <c r="DJ7" s="4"/>
      <c r="DL7" s="3"/>
      <c r="DP7" s="4"/>
      <c r="DR7" s="3"/>
      <c r="DV7" s="4"/>
      <c r="DX7" s="3"/>
      <c r="EB7" s="4"/>
      <c r="ED7" s="3"/>
      <c r="EH7" s="4"/>
      <c r="EJ7" s="3"/>
      <c r="EN7" s="4"/>
      <c r="EP7" s="3"/>
      <c r="ET7" s="4"/>
      <c r="EV7" s="3"/>
      <c r="EZ7" s="4"/>
      <c r="FB7" s="3"/>
      <c r="FF7" s="4"/>
      <c r="FH7" s="3"/>
      <c r="FL7" s="4"/>
      <c r="FN7" s="3"/>
      <c r="FR7" s="4"/>
      <c r="FT7" s="3"/>
      <c r="FX7" s="4"/>
      <c r="FZ7" s="3"/>
      <c r="GD7" s="4"/>
      <c r="GF7" s="3"/>
      <c r="GJ7" s="4"/>
      <c r="GL7" s="3"/>
      <c r="GP7" s="4"/>
      <c r="GR7" s="3"/>
      <c r="GV7" s="4"/>
      <c r="GX7" s="3"/>
      <c r="HB7" s="4"/>
      <c r="HD7" s="3"/>
      <c r="HH7" s="4"/>
      <c r="HJ7" s="3"/>
      <c r="HN7" s="4"/>
      <c r="HP7" s="3"/>
      <c r="HT7" s="4"/>
      <c r="HV7" s="3"/>
      <c r="HZ7" s="4"/>
      <c r="IB7" s="3"/>
      <c r="IF7" s="4"/>
      <c r="IH7" s="3"/>
      <c r="IL7" s="4"/>
      <c r="IN7" s="3"/>
      <c r="IR7" s="4"/>
      <c r="IT7" s="3"/>
    </row>
    <row r="8" spans="1:255" ht="19.5" customHeight="1" x14ac:dyDescent="0.25">
      <c r="A8" s="35">
        <f>1</f>
        <v>1</v>
      </c>
      <c r="B8" s="35"/>
      <c r="C8" s="36" t="s">
        <v>7</v>
      </c>
      <c r="D8" s="35" t="s">
        <v>8</v>
      </c>
      <c r="E8" s="37">
        <v>1</v>
      </c>
      <c r="F8" s="19">
        <f>TIME(13,0,0)</f>
        <v>0.54166666666666663</v>
      </c>
    </row>
    <row r="9" spans="1:255" ht="19.5" customHeight="1" x14ac:dyDescent="0.25">
      <c r="A9" s="35">
        <f>2</f>
        <v>2</v>
      </c>
      <c r="B9" s="35" t="s">
        <v>9</v>
      </c>
      <c r="C9" s="36" t="s">
        <v>10</v>
      </c>
      <c r="D9" s="35" t="s">
        <v>8</v>
      </c>
      <c r="E9" s="37">
        <v>10</v>
      </c>
      <c r="F9" s="19">
        <f>F8+TIME(0,E8,0)</f>
        <v>0.54236111111111107</v>
      </c>
    </row>
    <row r="10" spans="1:255" ht="19.5" customHeight="1" x14ac:dyDescent="0.25">
      <c r="A10" s="35"/>
      <c r="B10" s="35"/>
      <c r="C10" s="36"/>
      <c r="D10" s="35"/>
      <c r="E10" s="37"/>
      <c r="F10" s="19"/>
    </row>
    <row r="11" spans="1:255" ht="19.5" customHeight="1" x14ac:dyDescent="0.25">
      <c r="A11" s="35">
        <f>3</f>
        <v>3</v>
      </c>
      <c r="B11" s="35" t="s">
        <v>11</v>
      </c>
      <c r="C11" s="36" t="s">
        <v>36</v>
      </c>
      <c r="D11" s="35" t="s">
        <v>8</v>
      </c>
      <c r="E11" s="37">
        <v>5</v>
      </c>
      <c r="F11" s="19">
        <f>F9+TIME(0,E9,0)</f>
        <v>0.54930555555555549</v>
      </c>
    </row>
    <row r="12" spans="1:255" s="6" customFormat="1" ht="19.5" customHeight="1" x14ac:dyDescent="0.25">
      <c r="A12" s="38"/>
      <c r="B12" s="38"/>
      <c r="C12" s="39"/>
      <c r="D12" s="38"/>
      <c r="E12" s="40"/>
      <c r="F12" s="4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ht="19.5" customHeight="1" x14ac:dyDescent="0.25">
      <c r="A13" s="42">
        <f>4</f>
        <v>4</v>
      </c>
      <c r="B13" s="42"/>
      <c r="C13" s="43" t="s">
        <v>12</v>
      </c>
      <c r="D13" s="42"/>
      <c r="E13" s="44"/>
      <c r="F13" s="19">
        <f>F11+TIME(0,E11,0)</f>
        <v>0.5527777777777777</v>
      </c>
    </row>
    <row r="14" spans="1:255" ht="19.5" customHeight="1" x14ac:dyDescent="0.25">
      <c r="A14" s="42">
        <f t="shared" ref="A14:A16" si="0">A13+0.01</f>
        <v>4.01</v>
      </c>
      <c r="B14" s="42" t="s">
        <v>14</v>
      </c>
      <c r="C14" s="46" t="s">
        <v>15</v>
      </c>
      <c r="D14" s="42" t="s">
        <v>16</v>
      </c>
      <c r="E14" s="44">
        <v>5</v>
      </c>
      <c r="F14" s="47">
        <f t="shared" ref="F14:F16" si="1">F13+TIME(0,E13,0)</f>
        <v>0.5527777777777777</v>
      </c>
    </row>
    <row r="15" spans="1:255" ht="19.5" customHeight="1" x14ac:dyDescent="0.25">
      <c r="A15" s="42">
        <f t="shared" si="0"/>
        <v>4.0199999999999996</v>
      </c>
      <c r="B15" s="42" t="s">
        <v>14</v>
      </c>
      <c r="C15" s="48" t="s">
        <v>33</v>
      </c>
      <c r="D15" s="42" t="s">
        <v>13</v>
      </c>
      <c r="E15" s="44">
        <v>10</v>
      </c>
      <c r="F15" s="47">
        <f t="shared" si="1"/>
        <v>0.55624999999999991</v>
      </c>
    </row>
    <row r="16" spans="1:255" ht="19.5" customHeight="1" x14ac:dyDescent="0.25">
      <c r="A16" s="42">
        <f t="shared" si="0"/>
        <v>4.0299999999999994</v>
      </c>
      <c r="B16" s="42" t="s">
        <v>9</v>
      </c>
      <c r="C16" s="46" t="s">
        <v>17</v>
      </c>
      <c r="D16" s="42" t="s">
        <v>18</v>
      </c>
      <c r="E16" s="44">
        <v>10</v>
      </c>
      <c r="F16" s="47">
        <f t="shared" si="1"/>
        <v>0.56319444444444433</v>
      </c>
    </row>
    <row r="17" spans="1:256" ht="19.5" customHeight="1" x14ac:dyDescent="0.25">
      <c r="A17" s="49"/>
      <c r="B17" s="49"/>
      <c r="C17" s="50"/>
      <c r="D17" s="49"/>
      <c r="E17" s="51"/>
      <c r="F17" s="52"/>
    </row>
    <row r="18" spans="1:256" ht="19.5" customHeight="1" x14ac:dyDescent="0.25">
      <c r="A18" s="42">
        <v>5</v>
      </c>
      <c r="B18" s="53"/>
      <c r="C18" s="54" t="s">
        <v>19</v>
      </c>
      <c r="D18" s="55"/>
      <c r="E18" s="56">
        <v>0</v>
      </c>
      <c r="F18" s="19">
        <f>F16+TIME(0,E16,0)</f>
        <v>0.57013888888888875</v>
      </c>
    </row>
    <row r="19" spans="1:256" ht="19.5" customHeight="1" x14ac:dyDescent="0.25">
      <c r="A19" s="42"/>
      <c r="B19" s="42"/>
      <c r="C19" s="46"/>
      <c r="D19" s="42"/>
      <c r="E19" s="44"/>
      <c r="F19" s="45"/>
      <c r="G19" s="7"/>
      <c r="H19" s="7"/>
      <c r="I19" s="7"/>
      <c r="J19" s="7"/>
    </row>
    <row r="20" spans="1:256" ht="19.5" customHeight="1" x14ac:dyDescent="0.25">
      <c r="A20" s="42">
        <v>6</v>
      </c>
      <c r="B20" s="57"/>
      <c r="C20" s="43" t="s">
        <v>20</v>
      </c>
      <c r="D20" s="55"/>
      <c r="E20" s="44"/>
      <c r="F20" s="19">
        <f>F18+TIME(0,E18,0)</f>
        <v>0.57013888888888875</v>
      </c>
    </row>
    <row r="21" spans="1:256" ht="19.5" customHeight="1" x14ac:dyDescent="0.25">
      <c r="A21" s="42"/>
      <c r="B21" s="42"/>
      <c r="C21" s="46"/>
      <c r="D21" s="42"/>
      <c r="E21" s="44"/>
      <c r="F21" s="47"/>
    </row>
    <row r="22" spans="1:256" s="7" customFormat="1" ht="19.5" customHeight="1" x14ac:dyDescent="0.25">
      <c r="A22" s="42">
        <v>7</v>
      </c>
      <c r="B22" s="42"/>
      <c r="C22" s="43" t="s">
        <v>21</v>
      </c>
      <c r="D22" s="42"/>
      <c r="E22" s="44"/>
      <c r="F22" s="19">
        <f>F20+TIME(0,E20,0)</f>
        <v>0.57013888888888875</v>
      </c>
      <c r="IV22" s="8"/>
    </row>
    <row r="23" spans="1:256" s="7" customFormat="1" ht="19.5" customHeight="1" x14ac:dyDescent="0.25">
      <c r="A23" s="42"/>
      <c r="B23" s="42"/>
      <c r="C23" s="46"/>
      <c r="D23" s="42"/>
      <c r="E23" s="44"/>
      <c r="F23" s="47"/>
      <c r="IV23" s="8"/>
    </row>
    <row r="24" spans="1:256" ht="19.5" customHeight="1" x14ac:dyDescent="0.25">
      <c r="A24" s="42">
        <v>8</v>
      </c>
      <c r="B24" s="42"/>
      <c r="C24" s="43" t="s">
        <v>22</v>
      </c>
      <c r="D24" s="46"/>
      <c r="E24" s="44"/>
      <c r="F24" s="19">
        <f>F22+TIME(0,E22,0)</f>
        <v>0.57013888888888875</v>
      </c>
      <c r="I24"/>
    </row>
    <row r="25" spans="1:256" ht="19.5" customHeight="1" x14ac:dyDescent="0.25">
      <c r="A25" s="42"/>
      <c r="B25" s="42"/>
      <c r="C25" s="46"/>
      <c r="D25" s="42"/>
      <c r="E25" s="44"/>
      <c r="F25" s="47"/>
      <c r="I25" s="9"/>
    </row>
    <row r="26" spans="1:256" ht="19.5" customHeight="1" x14ac:dyDescent="0.25">
      <c r="A26" s="42">
        <v>9</v>
      </c>
      <c r="B26" s="53"/>
      <c r="C26" s="43" t="s">
        <v>23</v>
      </c>
      <c r="D26" s="55"/>
      <c r="E26" s="56"/>
      <c r="F26" s="19">
        <f>F24+TIME(0,E24,0)</f>
        <v>0.57013888888888875</v>
      </c>
      <c r="I26" s="9"/>
    </row>
    <row r="27" spans="1:256" ht="19.5" customHeight="1" x14ac:dyDescent="0.25">
      <c r="A27" s="42">
        <f>A26+0.01</f>
        <v>9.01</v>
      </c>
      <c r="B27" s="42" t="s">
        <v>11</v>
      </c>
      <c r="C27" s="46" t="s">
        <v>24</v>
      </c>
      <c r="D27" s="42" t="s">
        <v>25</v>
      </c>
      <c r="E27" s="44">
        <v>5</v>
      </c>
      <c r="F27" s="45">
        <f t="shared" ref="F27:F32" si="2">F26+TIME(0,E26,0)</f>
        <v>0.57013888888888875</v>
      </c>
      <c r="I27" s="9"/>
    </row>
    <row r="28" spans="1:256" ht="19.5" customHeight="1" x14ac:dyDescent="0.25">
      <c r="A28" s="42">
        <f>A27+0.01</f>
        <v>9.02</v>
      </c>
      <c r="B28" s="42" t="s">
        <v>11</v>
      </c>
      <c r="C28" s="46" t="s">
        <v>26</v>
      </c>
      <c r="D28" s="42" t="s">
        <v>27</v>
      </c>
      <c r="E28" s="44">
        <v>5</v>
      </c>
      <c r="F28" s="45">
        <f t="shared" si="2"/>
        <v>0.57361111111111096</v>
      </c>
      <c r="I28" s="9"/>
    </row>
    <row r="29" spans="1:256" ht="19.5" customHeight="1" x14ac:dyDescent="0.25">
      <c r="A29" s="42">
        <f>A28+0.01</f>
        <v>9.0299999999999994</v>
      </c>
      <c r="B29" s="42" t="s">
        <v>11</v>
      </c>
      <c r="C29" s="46" t="s">
        <v>28</v>
      </c>
      <c r="D29" s="42" t="s">
        <v>13</v>
      </c>
      <c r="E29" s="44">
        <v>5</v>
      </c>
      <c r="F29" s="45">
        <f t="shared" si="2"/>
        <v>0.57708333333333317</v>
      </c>
    </row>
    <row r="30" spans="1:256" ht="19.5" customHeight="1" x14ac:dyDescent="0.25">
      <c r="A30" s="42">
        <f>A29+0.01</f>
        <v>9.0399999999999991</v>
      </c>
      <c r="B30" s="42" t="s">
        <v>11</v>
      </c>
      <c r="C30" s="46" t="s">
        <v>37</v>
      </c>
      <c r="D30" s="42" t="s">
        <v>29</v>
      </c>
      <c r="E30" s="44">
        <v>5</v>
      </c>
      <c r="F30" s="45">
        <f t="shared" si="2"/>
        <v>0.58055555555555538</v>
      </c>
    </row>
    <row r="31" spans="1:256" ht="19.5" customHeight="1" x14ac:dyDescent="0.25">
      <c r="A31" s="42">
        <f>A30+0.01</f>
        <v>9.0499999999999989</v>
      </c>
      <c r="B31" s="58" t="s">
        <v>34</v>
      </c>
      <c r="C31" s="61" t="s">
        <v>35</v>
      </c>
      <c r="D31" s="58" t="s">
        <v>29</v>
      </c>
      <c r="E31" s="59">
        <v>0</v>
      </c>
      <c r="F31" s="60">
        <f t="shared" si="2"/>
        <v>0.58402777777777759</v>
      </c>
    </row>
    <row r="32" spans="1:256" ht="19.5" customHeight="1" x14ac:dyDescent="0.25">
      <c r="A32" s="42">
        <f>A31+0.01</f>
        <v>9.0599999999999987</v>
      </c>
      <c r="B32" s="42" t="s">
        <v>11</v>
      </c>
      <c r="C32" s="46" t="s">
        <v>30</v>
      </c>
      <c r="D32" s="42" t="s">
        <v>31</v>
      </c>
      <c r="E32" s="44">
        <v>5</v>
      </c>
      <c r="F32" s="45">
        <f t="shared" si="2"/>
        <v>0.58402777777777759</v>
      </c>
    </row>
    <row r="33" spans="1:6" ht="19.5" customHeight="1" x14ac:dyDescent="0.25">
      <c r="A33" s="42"/>
      <c r="B33" s="42"/>
      <c r="C33" s="46"/>
      <c r="D33" s="42"/>
      <c r="E33" s="44"/>
      <c r="F33" s="45"/>
    </row>
    <row r="34" spans="1:6" ht="19.5" customHeight="1" x14ac:dyDescent="0.25">
      <c r="A34" s="62">
        <v>10</v>
      </c>
      <c r="B34" s="63"/>
      <c r="C34" s="64" t="s">
        <v>32</v>
      </c>
      <c r="D34" s="65" t="s">
        <v>8</v>
      </c>
      <c r="E34" s="66"/>
      <c r="F34" s="67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2013-02-02T03:36:35Z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