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570" windowWidth="15975" windowHeight="11190"/>
  </bookViews>
  <sheets>
    <sheet name="EC_Closning_Agenda" sheetId="1" r:id="rId1"/>
  </sheets>
  <definedNames>
    <definedName name="_xlnm.Print_Area" localSheetId="0">EC_Closning_Agenda!$A$1:$F$41</definedName>
    <definedName name="Print_Area_MI">EC_Closning_Agenda!$A$1:$E$20</definedName>
    <definedName name="PRINT_AREA_MI_1">EC_Closning_Agenda!$A$1:$E$20</definedName>
  </definedNames>
  <calcPr calcId="125725"/>
</workbook>
</file>

<file path=xl/calcChain.xml><?xml version="1.0" encoding="utf-8"?>
<calcChain xmlns="http://schemas.openxmlformats.org/spreadsheetml/2006/main">
  <c r="F39" i="1"/>
  <c r="F8"/>
  <c r="F21"/>
  <c r="F17"/>
  <c r="A27"/>
  <c r="A24"/>
  <c r="A21"/>
  <c r="A17"/>
  <c r="A33"/>
  <c r="A34" s="1"/>
  <c r="A35" s="1"/>
  <c r="A36" s="1"/>
  <c r="A37" s="1"/>
  <c r="A30"/>
  <c r="A14"/>
  <c r="A15" s="1"/>
  <c r="A16" s="1"/>
  <c r="A18" s="1"/>
  <c r="A11"/>
  <c r="A12" s="1"/>
  <c r="A9"/>
  <c r="F9"/>
  <c r="F11" s="1"/>
  <c r="F12" s="1"/>
  <c r="F14" s="1"/>
  <c r="F15" s="1"/>
  <c r="F16" s="1"/>
  <c r="F18" s="1"/>
  <c r="F20" s="1"/>
  <c r="A8"/>
  <c r="F23" l="1"/>
  <c r="F24" l="1"/>
  <c r="F26" s="1"/>
  <c r="F27" s="1"/>
  <c r="F29" s="1"/>
  <c r="F30" s="1"/>
  <c r="F32" s="1"/>
  <c r="F33" l="1"/>
  <c r="F34" s="1"/>
  <c r="F35" s="1"/>
  <c r="F36" s="1"/>
  <c r="F37" s="1"/>
</calcChain>
</file>

<file path=xl/sharedStrings.xml><?xml version="1.0" encoding="utf-8"?>
<sst xmlns="http://schemas.openxmlformats.org/spreadsheetml/2006/main" count="56" uniqueCount="39">
  <si>
    <t>v00</t>
  </si>
  <si>
    <t>DRAFT AGENDA  -  IEEE 802 LMSC EXECUTIVE COMMITTEE MEETING</t>
  </si>
  <si>
    <t>Friday 1:00PM-6:00PM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</si>
  <si>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</si>
  <si>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</si>
  <si>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</si>
  <si>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</si>
  <si>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</si>
  <si>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</si>
  <si>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</si>
  <si>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</si>
  <si>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</si>
  <si>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</si>
  <si>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Announcements from the Chair</t>
  </si>
  <si>
    <t>LMSC Internal business</t>
  </si>
  <si>
    <t>Network services contract approval</t>
  </si>
  <si>
    <t>Rosdahl</t>
  </si>
  <si>
    <t>DT</t>
  </si>
  <si>
    <t>802 Overview and Architecture report</t>
  </si>
  <si>
    <t>Gilb</t>
  </si>
  <si>
    <t>Treasurer's report</t>
  </si>
  <si>
    <t>Chaplin</t>
  </si>
  <si>
    <t>P&amp;P Approval</t>
  </si>
  <si>
    <t>IEEE Standards Board and Sponsor Ballot Items</t>
  </si>
  <si>
    <t>Executive Committee Study Groups, Working Groups, TAGs</t>
  </si>
  <si>
    <t>LMSC Liaisons and External Interface</t>
  </si>
  <si>
    <t>IEEE SA items</t>
  </si>
  <si>
    <t>Electronic Tools</t>
  </si>
  <si>
    <t>Information Items</t>
  </si>
  <si>
    <t>JTC1 ad-hoc report</t>
  </si>
  <si>
    <t>Myles</t>
  </si>
  <si>
    <t>Regulatory report</t>
  </si>
  <si>
    <t>Lynch</t>
  </si>
  <si>
    <t>Executive secretary report</t>
  </si>
  <si>
    <t>Appeals report</t>
  </si>
  <si>
    <t>D'Ambrosia</t>
  </si>
  <si>
    <t>Network Services report</t>
  </si>
  <si>
    <t>Alfvin</t>
  </si>
  <si>
    <t>ADJOURN SEC MEETING</t>
  </si>
</sst>
</file>

<file path=xl/styles.xml><?xml version="1.0" encoding="utf-8"?>
<styleSheet xmlns="http://schemas.openxmlformats.org/spreadsheetml/2006/main">
  <numFmts count="2">
    <numFmt numFmtId="164" formatCode="&quot; &quot;General"/>
    <numFmt numFmtId="165" formatCode="hh&quot;:&quot;mm&quot; &quot;AM/PM&quot; &quot;"/>
  </numFmts>
  <fonts count="22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8"/>
      <color rgb="FFFF0000"/>
      <name val="Times New Roman"/>
      <family val="1"/>
    </font>
    <font>
      <sz val="8"/>
      <color rgb="FF00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58">
    <xf numFmtId="164" fontId="0" fillId="0" borderId="0" xfId="0"/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" fontId="18" fillId="0" borderId="10" xfId="0" applyNumberFormat="1" applyFont="1" applyBorder="1" applyAlignment="1">
      <alignment horizontal="center" vertical="top"/>
    </xf>
    <xf numFmtId="164" fontId="18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horizontal="left" vertical="top"/>
    </xf>
    <xf numFmtId="164" fontId="18" fillId="0" borderId="10" xfId="0" applyFont="1" applyBorder="1" applyAlignment="1">
      <alignment vertical="top" wrapText="1"/>
    </xf>
    <xf numFmtId="1" fontId="18" fillId="0" borderId="10" xfId="0" applyNumberFormat="1" applyFont="1" applyBorder="1" applyAlignment="1" applyProtection="1">
      <alignment horizontal="center" vertical="top"/>
    </xf>
    <xf numFmtId="165" fontId="18" fillId="0" borderId="10" xfId="0" applyNumberFormat="1" applyFont="1" applyBorder="1" applyAlignment="1" applyProtection="1">
      <alignment horizontal="right" vertical="top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19" fillId="14" borderId="10" xfId="0" applyFont="1" applyFill="1" applyBorder="1" applyAlignment="1">
      <alignment vertical="top"/>
    </xf>
    <xf numFmtId="1" fontId="19" fillId="14" borderId="10" xfId="0" applyNumberFormat="1" applyFont="1" applyFill="1" applyBorder="1" applyAlignment="1">
      <alignment horizontal="center" vertical="top"/>
    </xf>
    <xf numFmtId="164" fontId="19" fillId="14" borderId="10" xfId="0" applyFont="1" applyFill="1" applyBorder="1" applyAlignment="1">
      <alignment horizontal="righ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 applyProtection="1">
      <alignment horizontal="left" vertical="top"/>
    </xf>
    <xf numFmtId="164" fontId="18" fillId="18" borderId="10" xfId="0" applyFont="1" applyFill="1" applyBorder="1" applyAlignment="1" applyProtection="1">
      <alignment horizontal="left" vertical="top" wrapText="1"/>
    </xf>
    <xf numFmtId="1" fontId="18" fillId="18" borderId="10" xfId="0" applyNumberFormat="1" applyFont="1" applyFill="1" applyBorder="1" applyAlignment="1">
      <alignment horizontal="center" vertical="top"/>
    </xf>
    <xf numFmtId="165" fontId="18" fillId="18" borderId="10" xfId="0" applyNumberFormat="1" applyFont="1" applyFill="1" applyBorder="1" applyAlignment="1" applyProtection="1">
      <alignment horizontal="right" vertical="top"/>
    </xf>
    <xf numFmtId="164" fontId="18" fillId="0" borderId="10" xfId="0" applyFont="1" applyFill="1" applyBorder="1" applyAlignment="1">
      <alignment vertical="top"/>
    </xf>
    <xf numFmtId="164" fontId="18" fillId="0" borderId="10" xfId="0" applyFont="1" applyFill="1" applyBorder="1" applyAlignment="1">
      <alignment vertical="top" wrapText="1"/>
    </xf>
    <xf numFmtId="1" fontId="18" fillId="0" borderId="10" xfId="0" applyNumberFormat="1" applyFont="1" applyFill="1" applyBorder="1" applyAlignment="1">
      <alignment horizontal="center" vertical="top"/>
    </xf>
    <xf numFmtId="165" fontId="18" fillId="0" borderId="10" xfId="0" applyNumberFormat="1" applyFont="1" applyFill="1" applyBorder="1" applyAlignment="1" applyProtection="1">
      <alignment horizontal="right"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horizontal="left" vertical="top"/>
    </xf>
    <xf numFmtId="165" fontId="18" fillId="0" borderId="0" xfId="0" applyNumberFormat="1" applyFont="1" applyFill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horizontal="left" vertical="top" wrapText="1"/>
    </xf>
    <xf numFmtId="1" fontId="18" fillId="0" borderId="10" xfId="0" applyNumberFormat="1" applyFont="1" applyFill="1" applyBorder="1" applyAlignment="1" applyProtection="1">
      <alignment horizontal="center" vertical="top"/>
    </xf>
    <xf numFmtId="2" fontId="18" fillId="16" borderId="10" xfId="0" applyNumberFormat="1" applyFont="1" applyFill="1" applyBorder="1" applyAlignment="1" applyProtection="1">
      <alignment horizontal="left" vertical="top"/>
    </xf>
    <xf numFmtId="2" fontId="18" fillId="16" borderId="0" xfId="0" applyNumberFormat="1" applyFont="1" applyFill="1" applyAlignment="1" applyProtection="1">
      <alignment horizontal="left" vertical="top" wrapText="1"/>
    </xf>
    <xf numFmtId="1" fontId="18" fillId="16" borderId="10" xfId="0" applyNumberFormat="1" applyFont="1" applyFill="1" applyBorder="1" applyAlignment="1" applyProtection="1">
      <alignment horizontal="center" vertical="top"/>
    </xf>
    <xf numFmtId="165" fontId="18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18" fillId="0" borderId="11" xfId="0" applyFont="1" applyFill="1" applyBorder="1" applyAlignment="1" applyProtection="1">
      <alignment horizontal="center" vertical="top" wrapText="1"/>
    </xf>
    <xf numFmtId="2" fontId="18" fillId="0" borderId="0" xfId="0" applyNumberFormat="1" applyFont="1" applyFill="1" applyAlignment="1" applyProtection="1">
      <alignment horizontal="left" vertical="top" wrapText="1"/>
    </xf>
    <xf numFmtId="164" fontId="20" fillId="0" borderId="11" xfId="0" applyFont="1" applyFill="1" applyBorder="1" applyAlignment="1" applyProtection="1">
      <alignment horizontal="center" vertical="top" wrapText="1"/>
    </xf>
    <xf numFmtId="164" fontId="0" fillId="0" borderId="0" xfId="0" applyFill="1" applyAlignment="1">
      <alignment vertical="top"/>
    </xf>
    <xf numFmtId="164" fontId="0" fillId="0" borderId="0" xfId="0" applyFill="1"/>
    <xf numFmtId="164" fontId="21" fillId="0" borderId="0" xfId="0" applyFont="1" applyAlignment="1">
      <alignment vertical="top"/>
    </xf>
    <xf numFmtId="2" fontId="18" fillId="14" borderId="10" xfId="0" applyNumberFormat="1" applyFont="1" applyFill="1" applyBorder="1" applyAlignment="1" applyProtection="1">
      <alignment horizontal="left" vertical="top"/>
    </xf>
    <xf numFmtId="1" fontId="18" fillId="14" borderId="10" xfId="0" applyNumberFormat="1" applyFont="1" applyFill="1" applyBorder="1" applyAlignment="1" applyProtection="1">
      <alignment horizontal="center" vertical="top"/>
    </xf>
    <xf numFmtId="165" fontId="18" fillId="14" borderId="10" xfId="0" applyNumberFormat="1" applyFont="1" applyFill="1" applyBorder="1" applyAlignment="1" applyProtection="1">
      <alignment horizontal="right" vertical="top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horizontal="center" vertical="top"/>
    </xf>
    <xf numFmtId="164" fontId="0" fillId="0" borderId="0" xfId="0" applyAlignment="1">
      <alignment horizontal="right" vertical="top"/>
    </xf>
    <xf numFmtId="164" fontId="18" fillId="0" borderId="0" xfId="0" applyFont="1" applyFill="1" applyBorder="1" applyAlignment="1" applyProtection="1">
      <alignment horizontal="center" vertical="top" wrapText="1"/>
    </xf>
    <xf numFmtId="2" fontId="18" fillId="19" borderId="10" xfId="0" applyNumberFormat="1" applyFont="1" applyFill="1" applyBorder="1" applyAlignment="1" applyProtection="1">
      <alignment horizontal="left" vertical="top"/>
    </xf>
    <xf numFmtId="2" fontId="18" fillId="19" borderId="10" xfId="0" applyNumberFormat="1" applyFont="1" applyFill="1" applyBorder="1" applyAlignment="1" applyProtection="1">
      <alignment horizontal="left" vertical="top" wrapText="1"/>
    </xf>
    <xf numFmtId="1" fontId="18" fillId="19" borderId="10" xfId="0" applyNumberFormat="1" applyFont="1" applyFill="1" applyBorder="1" applyAlignment="1" applyProtection="1">
      <alignment horizontal="center" vertical="top"/>
    </xf>
    <xf numFmtId="165" fontId="18" fillId="19" borderId="10" xfId="0" applyNumberFormat="1" applyFont="1" applyFill="1" applyBorder="1" applyAlignment="1" applyProtection="1">
      <alignment horizontal="right" vertical="top"/>
    </xf>
    <xf numFmtId="164" fontId="0" fillId="19" borderId="0" xfId="0" applyFill="1" applyAlignment="1">
      <alignment vertical="top"/>
    </xf>
    <xf numFmtId="164" fontId="0" fillId="19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/>
    <dxf/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39"/>
  <sheetViews>
    <sheetView tabSelected="1" topLeftCell="A5" workbookViewId="0">
      <selection activeCell="K16" sqref="K16"/>
    </sheetView>
  </sheetViews>
  <sheetFormatPr defaultColWidth="9.796875" defaultRowHeight="15.75"/>
  <cols>
    <col min="1" max="1" width="3.59765625" style="6" customWidth="1"/>
    <col min="2" max="2" width="2.8984375" style="6" customWidth="1"/>
    <col min="3" max="3" width="41.3984375" style="48" customWidth="1"/>
    <col min="4" max="4" width="9.19921875" style="6" customWidth="1"/>
    <col min="5" max="5" width="2.59765625" style="49" customWidth="1"/>
    <col min="6" max="6" width="6.59765625" style="50" customWidth="1"/>
    <col min="7" max="7" width="3.796875" style="6" customWidth="1"/>
    <col min="8" max="8" width="2.69921875" style="6" customWidth="1"/>
    <col min="9" max="9" width="6" style="6" customWidth="1"/>
    <col min="10" max="10" width="4.09765625" style="6" customWidth="1"/>
    <col min="11" max="255" width="9.796875" style="6" customWidth="1"/>
    <col min="256" max="256" width="9.796875" customWidth="1"/>
  </cols>
  <sheetData>
    <row r="1" spans="1:255" ht="12.95" customHeight="1">
      <c r="A1" s="1" t="s">
        <v>0</v>
      </c>
      <c r="B1" s="2"/>
      <c r="C1" s="3" t="s">
        <v>1</v>
      </c>
      <c r="D1" s="2"/>
      <c r="E1" s="4"/>
      <c r="F1" s="5"/>
    </row>
    <row r="2" spans="1:255" ht="13.35" customHeight="1">
      <c r="A2" s="2"/>
      <c r="B2" s="2"/>
      <c r="C2" s="3" t="s">
        <v>2</v>
      </c>
      <c r="D2" s="2"/>
      <c r="E2" s="4"/>
      <c r="F2" s="5"/>
    </row>
    <row r="3" spans="1:255" ht="12.4" customHeight="1">
      <c r="A3" s="2"/>
      <c r="B3" s="2"/>
      <c r="C3" s="3"/>
      <c r="D3" s="2"/>
      <c r="E3" s="4"/>
      <c r="F3" s="5"/>
    </row>
    <row r="4" spans="1:255" ht="21">
      <c r="A4" s="7" t="s">
        <v>3</v>
      </c>
      <c r="B4" s="8" t="s">
        <v>4</v>
      </c>
      <c r="C4" s="9" t="s">
        <v>5</v>
      </c>
      <c r="D4" s="2"/>
      <c r="E4" s="10" t="s">
        <v>4</v>
      </c>
      <c r="F4" s="11" t="s">
        <v>4</v>
      </c>
    </row>
    <row r="5" spans="1:255" ht="12.4" customHeight="1">
      <c r="A5" s="12"/>
      <c r="B5" s="13"/>
      <c r="C5" s="14" t="s">
        <v>6</v>
      </c>
      <c r="D5" s="15"/>
      <c r="E5" s="16"/>
      <c r="F5" s="17"/>
    </row>
    <row r="6" spans="1:255" ht="11.85" customHeight="1">
      <c r="A6" s="18"/>
      <c r="B6" s="19"/>
      <c r="C6" s="20" t="s">
        <v>7</v>
      </c>
      <c r="D6" s="18"/>
      <c r="E6" s="21"/>
      <c r="F6" s="22"/>
    </row>
    <row r="7" spans="1:255" s="27" customFormat="1" ht="10.5">
      <c r="A7" s="23"/>
      <c r="B7" s="8"/>
      <c r="C7" s="24"/>
      <c r="D7" s="23"/>
      <c r="E7" s="25"/>
      <c r="F7" s="26"/>
      <c r="H7" s="28"/>
      <c r="L7" s="29"/>
      <c r="N7" s="28"/>
      <c r="R7" s="29"/>
      <c r="T7" s="28"/>
      <c r="X7" s="29"/>
      <c r="Z7" s="28"/>
      <c r="AD7" s="29"/>
      <c r="AF7" s="28"/>
      <c r="AJ7" s="29"/>
      <c r="AL7" s="28"/>
      <c r="AP7" s="29"/>
      <c r="AR7" s="28"/>
      <c r="AV7" s="29"/>
      <c r="AX7" s="28"/>
      <c r="BB7" s="29"/>
      <c r="BD7" s="28"/>
      <c r="BH7" s="29"/>
      <c r="BJ7" s="28"/>
      <c r="BN7" s="29"/>
      <c r="BP7" s="28"/>
      <c r="BT7" s="29"/>
      <c r="BV7" s="28"/>
      <c r="BZ7" s="29"/>
      <c r="CB7" s="28"/>
      <c r="CF7" s="29"/>
      <c r="CH7" s="28"/>
      <c r="CL7" s="29"/>
      <c r="CN7" s="28"/>
      <c r="CR7" s="29"/>
      <c r="CT7" s="28"/>
      <c r="CX7" s="29"/>
      <c r="CZ7" s="28"/>
      <c r="DD7" s="29"/>
      <c r="DF7" s="28"/>
      <c r="DJ7" s="29"/>
      <c r="DL7" s="28"/>
      <c r="DP7" s="29"/>
      <c r="DR7" s="28"/>
      <c r="DV7" s="29"/>
      <c r="DX7" s="28"/>
      <c r="EB7" s="29"/>
      <c r="ED7" s="28"/>
      <c r="EH7" s="29"/>
      <c r="EJ7" s="28"/>
      <c r="EN7" s="29"/>
      <c r="EP7" s="28"/>
      <c r="ET7" s="29"/>
      <c r="EV7" s="28"/>
      <c r="EZ7" s="29"/>
      <c r="FB7" s="28"/>
      <c r="FF7" s="29"/>
      <c r="FH7" s="28"/>
      <c r="FL7" s="29"/>
      <c r="FN7" s="28"/>
      <c r="FR7" s="29"/>
      <c r="FT7" s="28"/>
      <c r="FX7" s="29"/>
      <c r="FZ7" s="28"/>
      <c r="GD7" s="29"/>
      <c r="GF7" s="28"/>
      <c r="GJ7" s="29"/>
      <c r="GL7" s="28"/>
      <c r="GP7" s="29"/>
      <c r="GR7" s="28"/>
      <c r="GV7" s="29"/>
      <c r="GX7" s="28"/>
      <c r="HB7" s="29"/>
      <c r="HD7" s="28"/>
      <c r="HH7" s="29"/>
      <c r="HJ7" s="28"/>
      <c r="HN7" s="29"/>
      <c r="HP7" s="28"/>
      <c r="HT7" s="29"/>
      <c r="HV7" s="28"/>
      <c r="HZ7" s="29"/>
      <c r="IB7" s="28"/>
      <c r="IF7" s="29"/>
      <c r="IH7" s="28"/>
      <c r="IL7" s="29"/>
      <c r="IN7" s="28"/>
      <c r="IR7" s="29"/>
      <c r="IT7" s="28"/>
    </row>
    <row r="8" spans="1:255">
      <c r="A8" s="30">
        <f>1</f>
        <v>1</v>
      </c>
      <c r="B8" s="30"/>
      <c r="C8" s="31" t="s">
        <v>8</v>
      </c>
      <c r="D8" s="30" t="s">
        <v>9</v>
      </c>
      <c r="E8" s="32">
        <v>1</v>
      </c>
      <c r="F8" s="11">
        <f>TIME(13,0,0)</f>
        <v>0.54166666666666663</v>
      </c>
    </row>
    <row r="9" spans="1:255">
      <c r="A9" s="30">
        <f>2</f>
        <v>2</v>
      </c>
      <c r="B9" s="30" t="s">
        <v>10</v>
      </c>
      <c r="C9" s="31" t="s">
        <v>11</v>
      </c>
      <c r="D9" s="30" t="s">
        <v>9</v>
      </c>
      <c r="E9" s="32">
        <v>10</v>
      </c>
      <c r="F9" s="11">
        <f>F8+TIME(0,E8,0)</f>
        <v>0.54236111111111107</v>
      </c>
    </row>
    <row r="10" spans="1:255">
      <c r="A10" s="30"/>
      <c r="B10" s="30"/>
      <c r="C10" s="31"/>
      <c r="D10" s="30"/>
      <c r="E10" s="32"/>
      <c r="F10" s="11"/>
    </row>
    <row r="11" spans="1:255">
      <c r="A11" s="30">
        <f>3</f>
        <v>3</v>
      </c>
      <c r="B11" s="30" t="s">
        <v>12</v>
      </c>
      <c r="C11" s="31" t="s">
        <v>13</v>
      </c>
      <c r="D11" s="30" t="s">
        <v>9</v>
      </c>
      <c r="E11" s="32">
        <v>5</v>
      </c>
      <c r="F11" s="11">
        <f>F9+TIME(0,E9,0)</f>
        <v>0.54930555555555549</v>
      </c>
    </row>
    <row r="12" spans="1:255" s="57" customFormat="1">
      <c r="A12" s="52">
        <f>A11+0.01</f>
        <v>3.01</v>
      </c>
      <c r="B12" s="52"/>
      <c r="C12" s="53"/>
      <c r="D12" s="52"/>
      <c r="E12" s="54">
        <v>0</v>
      </c>
      <c r="F12" s="55">
        <f>F11+TIME(0,E11,0)</f>
        <v>0.5527777777777777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</row>
    <row r="13" spans="1:255" s="38" customFormat="1" thickBot="1">
      <c r="A13" s="33"/>
      <c r="B13" s="33"/>
      <c r="C13" s="34"/>
      <c r="D13" s="33"/>
      <c r="E13" s="35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</row>
    <row r="14" spans="1:255" thickBot="1">
      <c r="A14" s="30">
        <f>4</f>
        <v>4</v>
      </c>
      <c r="B14" s="30"/>
      <c r="C14" s="39" t="s">
        <v>14</v>
      </c>
      <c r="D14" s="30"/>
      <c r="E14" s="32"/>
      <c r="F14" s="26">
        <f>F12+TIME(0,E12,0)</f>
        <v>0.5527777777777777</v>
      </c>
    </row>
    <row r="15" spans="1:255">
      <c r="A15" s="30">
        <f>A14+0.01</f>
        <v>4.01</v>
      </c>
      <c r="B15" s="30" t="s">
        <v>10</v>
      </c>
      <c r="C15" s="31" t="s">
        <v>15</v>
      </c>
      <c r="D15" s="30" t="s">
        <v>16</v>
      </c>
      <c r="E15" s="32">
        <v>5</v>
      </c>
      <c r="F15" s="11">
        <f>F14+TIME(0,E14,0)</f>
        <v>0.5527777777777777</v>
      </c>
    </row>
    <row r="16" spans="1:255">
      <c r="A16" s="30">
        <f>A15+0.01</f>
        <v>4.0199999999999996</v>
      </c>
      <c r="B16" s="30" t="s">
        <v>17</v>
      </c>
      <c r="C16" s="31" t="s">
        <v>18</v>
      </c>
      <c r="D16" s="30" t="s">
        <v>19</v>
      </c>
      <c r="E16" s="32">
        <v>3</v>
      </c>
      <c r="F16" s="11">
        <f>F15+TIME(0,E15,0)</f>
        <v>0.55624999999999991</v>
      </c>
    </row>
    <row r="17" spans="1:256">
      <c r="A17" s="30">
        <f>A16+0.01</f>
        <v>4.0299999999999994</v>
      </c>
      <c r="B17" s="30" t="s">
        <v>12</v>
      </c>
      <c r="C17" s="31" t="s">
        <v>20</v>
      </c>
      <c r="D17" s="30" t="s">
        <v>21</v>
      </c>
      <c r="E17" s="32">
        <v>10</v>
      </c>
      <c r="F17" s="11">
        <f>F16+TIME(0,E16,0)</f>
        <v>0.55833333333333324</v>
      </c>
    </row>
    <row r="18" spans="1:256">
      <c r="A18" s="30">
        <f>A17+0.01</f>
        <v>4.0399999999999991</v>
      </c>
      <c r="B18" s="30" t="s">
        <v>10</v>
      </c>
      <c r="C18" s="31" t="s">
        <v>22</v>
      </c>
      <c r="D18" s="30" t="s">
        <v>19</v>
      </c>
      <c r="E18" s="32">
        <v>5</v>
      </c>
      <c r="F18" s="26">
        <f>F17+TIME(0,E17,0)</f>
        <v>0.56527777777777766</v>
      </c>
    </row>
    <row r="19" spans="1:256" thickBot="1">
      <c r="A19" s="30"/>
      <c r="B19" s="30"/>
      <c r="C19" s="40"/>
      <c r="D19" s="30"/>
      <c r="E19" s="32"/>
      <c r="F19" s="26"/>
    </row>
    <row r="20" spans="1:256" ht="16.5" thickBot="1">
      <c r="A20" s="30">
        <v>5</v>
      </c>
      <c r="B20" s="2"/>
      <c r="C20" s="41" t="s">
        <v>23</v>
      </c>
      <c r="D20" s="8"/>
      <c r="E20" s="10"/>
      <c r="F20" s="26">
        <f>F18+TIME(0,E18,0)</f>
        <v>0.56874999999999987</v>
      </c>
    </row>
    <row r="21" spans="1:256">
      <c r="A21" s="30">
        <f>A20+0.01</f>
        <v>5.01</v>
      </c>
      <c r="B21" s="30"/>
      <c r="C21" s="31"/>
      <c r="D21" s="30"/>
      <c r="E21" s="32">
        <v>0</v>
      </c>
      <c r="F21" s="11">
        <f>F20+TIME(0,E20,0)</f>
        <v>0.56874999999999987</v>
      </c>
      <c r="G21" s="42"/>
      <c r="H21" s="42"/>
      <c r="I21" s="42"/>
      <c r="J21" s="42"/>
    </row>
    <row r="22" spans="1:256" thickBot="1">
      <c r="A22" s="30"/>
      <c r="B22" s="30"/>
      <c r="C22" s="40"/>
      <c r="D22" s="30"/>
      <c r="E22" s="32"/>
      <c r="F22" s="26"/>
      <c r="G22" s="42"/>
      <c r="H22" s="42"/>
      <c r="I22" s="42"/>
      <c r="J22" s="42"/>
    </row>
    <row r="23" spans="1:256" ht="16.5" thickBot="1">
      <c r="A23" s="30">
        <v>6</v>
      </c>
      <c r="B23" s="23"/>
      <c r="C23" s="39" t="s">
        <v>24</v>
      </c>
      <c r="D23" s="8"/>
      <c r="E23" s="32"/>
      <c r="F23" s="11">
        <f>F21+TIME(0,E21,0)</f>
        <v>0.56874999999999987</v>
      </c>
    </row>
    <row r="24" spans="1:256">
      <c r="A24" s="30">
        <f>A23+0.01</f>
        <v>6.01</v>
      </c>
      <c r="B24" s="23"/>
      <c r="C24" s="51"/>
      <c r="D24" s="8"/>
      <c r="E24" s="32">
        <v>0</v>
      </c>
      <c r="F24" s="11">
        <f>F23+TIME(0,E23,0)</f>
        <v>0.56874999999999987</v>
      </c>
    </row>
    <row r="25" spans="1:256" ht="16.5" thickBot="1">
      <c r="A25" s="30"/>
      <c r="B25" s="30"/>
      <c r="C25" s="40"/>
      <c r="D25" s="30"/>
      <c r="E25" s="32"/>
      <c r="F25" s="11"/>
    </row>
    <row r="26" spans="1:256" s="42" customFormat="1" ht="16.5" thickBot="1">
      <c r="A26" s="30">
        <v>7</v>
      </c>
      <c r="B26" s="30"/>
      <c r="C26" s="39" t="s">
        <v>25</v>
      </c>
      <c r="D26" s="30"/>
      <c r="E26" s="32"/>
      <c r="F26" s="11">
        <f>F24+TIME(0,E24,0)</f>
        <v>0.56874999999999987</v>
      </c>
      <c r="IV26" s="43"/>
    </row>
    <row r="27" spans="1:256" s="42" customFormat="1">
      <c r="A27" s="30">
        <f>A26+0.01</f>
        <v>7.01</v>
      </c>
      <c r="B27" s="30"/>
      <c r="C27" s="51"/>
      <c r="D27" s="30"/>
      <c r="E27" s="32">
        <v>0</v>
      </c>
      <c r="F27" s="11">
        <f>F26+TIME(0,E26,0)</f>
        <v>0.56874999999999987</v>
      </c>
      <c r="IV27" s="43"/>
    </row>
    <row r="28" spans="1:256" s="42" customFormat="1" ht="16.5" thickBot="1">
      <c r="A28" s="30"/>
      <c r="B28" s="30"/>
      <c r="C28" s="40"/>
      <c r="D28" s="30"/>
      <c r="E28" s="32"/>
      <c r="F28" s="11"/>
      <c r="IV28" s="43"/>
    </row>
    <row r="29" spans="1:256" thickBot="1">
      <c r="A29" s="30">
        <v>8</v>
      </c>
      <c r="B29" s="30"/>
      <c r="C29" s="39" t="s">
        <v>26</v>
      </c>
      <c r="D29" s="31"/>
      <c r="E29" s="32"/>
      <c r="F29" s="11">
        <f>F27+TIME(0,E27,0)</f>
        <v>0.56874999999999987</v>
      </c>
      <c r="I29"/>
    </row>
    <row r="30" spans="1:256">
      <c r="A30" s="30">
        <f>A29+0.01</f>
        <v>8.01</v>
      </c>
      <c r="B30" s="30" t="s">
        <v>12</v>
      </c>
      <c r="C30" s="31" t="s">
        <v>27</v>
      </c>
      <c r="D30" s="31" t="s">
        <v>9</v>
      </c>
      <c r="E30" s="32">
        <v>5</v>
      </c>
      <c r="F30" s="11">
        <f>F29+TIME(0,E29,0)</f>
        <v>0.56874999999999987</v>
      </c>
      <c r="I30" s="44"/>
    </row>
    <row r="31" spans="1:256" thickBot="1">
      <c r="A31" s="30"/>
      <c r="B31" s="30"/>
      <c r="C31" s="31"/>
      <c r="D31" s="30"/>
      <c r="E31" s="32"/>
      <c r="F31" s="11"/>
      <c r="I31" s="44"/>
    </row>
    <row r="32" spans="1:256" thickBot="1">
      <c r="A32" s="30">
        <v>9</v>
      </c>
      <c r="B32" s="2"/>
      <c r="C32" s="39" t="s">
        <v>28</v>
      </c>
      <c r="D32" s="8"/>
      <c r="E32" s="10"/>
      <c r="F32" s="11">
        <f>F30+TIME(0,E30,0)</f>
        <v>0.57222222222222208</v>
      </c>
      <c r="I32" s="44"/>
    </row>
    <row r="33" spans="1:9">
      <c r="A33" s="30">
        <f>A32+0.01</f>
        <v>9.01</v>
      </c>
      <c r="B33" s="30" t="s">
        <v>12</v>
      </c>
      <c r="C33" s="31" t="s">
        <v>29</v>
      </c>
      <c r="D33" s="30" t="s">
        <v>30</v>
      </c>
      <c r="E33" s="32">
        <v>5</v>
      </c>
      <c r="F33" s="26">
        <f>F32+TIME(0,E32,0)</f>
        <v>0.57222222222222208</v>
      </c>
      <c r="I33" s="44"/>
    </row>
    <row r="34" spans="1:9">
      <c r="A34" s="30">
        <f>A33+0.01</f>
        <v>9.02</v>
      </c>
      <c r="B34" s="30" t="s">
        <v>12</v>
      </c>
      <c r="C34" s="31" t="s">
        <v>31</v>
      </c>
      <c r="D34" s="30" t="s">
        <v>32</v>
      </c>
      <c r="E34" s="32">
        <v>10</v>
      </c>
      <c r="F34" s="26">
        <f>F33+TIME(0,E33,0)</f>
        <v>0.57569444444444429</v>
      </c>
      <c r="I34" s="44"/>
    </row>
    <row r="35" spans="1:9">
      <c r="A35" s="30">
        <f>A34+0.01</f>
        <v>9.0299999999999994</v>
      </c>
      <c r="B35" s="30" t="s">
        <v>12</v>
      </c>
      <c r="C35" s="31" t="s">
        <v>33</v>
      </c>
      <c r="D35" s="30" t="s">
        <v>16</v>
      </c>
      <c r="E35" s="32">
        <v>5</v>
      </c>
      <c r="F35" s="26">
        <f>F34+TIME(0,E34,0)</f>
        <v>0.58263888888888871</v>
      </c>
    </row>
    <row r="36" spans="1:9">
      <c r="A36" s="30">
        <f>A35+0.01</f>
        <v>9.0399999999999991</v>
      </c>
      <c r="B36" s="30" t="s">
        <v>12</v>
      </c>
      <c r="C36" s="31" t="s">
        <v>34</v>
      </c>
      <c r="D36" s="30" t="s">
        <v>35</v>
      </c>
      <c r="E36" s="32">
        <v>0</v>
      </c>
      <c r="F36" s="26">
        <f>F35+TIME(0,E35,0)</f>
        <v>0.58611111111111092</v>
      </c>
    </row>
    <row r="37" spans="1:9">
      <c r="A37" s="30">
        <f>A36+0.01</f>
        <v>9.0499999999999989</v>
      </c>
      <c r="B37" s="30" t="s">
        <v>12</v>
      </c>
      <c r="C37" s="31" t="s">
        <v>36</v>
      </c>
      <c r="D37" s="30" t="s">
        <v>37</v>
      </c>
      <c r="E37" s="32">
        <v>5</v>
      </c>
      <c r="F37" s="26">
        <f>F36+TIME(0,E36,0)</f>
        <v>0.58611111111111092</v>
      </c>
    </row>
    <row r="38" spans="1:9">
      <c r="A38" s="30"/>
      <c r="B38" s="30"/>
      <c r="C38" s="31"/>
      <c r="D38" s="30"/>
      <c r="E38" s="32"/>
      <c r="F38" s="26"/>
    </row>
    <row r="39" spans="1:9">
      <c r="A39" s="45">
        <v>10</v>
      </c>
      <c r="B39" s="12"/>
      <c r="C39" s="14" t="s">
        <v>38</v>
      </c>
      <c r="D39" s="13" t="s">
        <v>9</v>
      </c>
      <c r="E39" s="46"/>
      <c r="F39" s="47">
        <f>TIME(18,0,0)</f>
        <v>0.75</v>
      </c>
    </row>
  </sheetData>
  <conditionalFormatting sqref="A7:B7">
    <cfRule type="expression" dxfId="0" priority="1" stopIfTrue="1">
      <formula>FIND("*",CONCATENATE(EC_Closning_Agenda!$B1,"*"))&lt;=LEN(EC_Closning_Agenda!$B1)</formula>
    </cfRule>
  </conditionalFormatting>
  <pageMargins left="0.5" right="0.25" top="0.5" bottom="0.5" header="0.5" footer="0.5"/>
  <pageSetup paperSize="0" fitToWidth="0" fitToHeight="0" orientation="portrait" cellComments="asDisplayed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JDAMBROSIA</cp:lastModifiedBy>
  <cp:revision>184</cp:revision>
  <cp:lastPrinted>2011-07-22T19:26:30Z</cp:lastPrinted>
  <dcterms:created xsi:type="dcterms:W3CDTF">2000-02-17T23:16:37Z</dcterms:created>
  <dcterms:modified xsi:type="dcterms:W3CDTF">2012-10-02T18:59:17Z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