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30" yWindow="570" windowWidth="15975" windowHeight="11190"/>
  </bookViews>
  <sheets>
    <sheet name="EC_Closning_Agenda" sheetId="1" r:id="rId1"/>
  </sheets>
  <definedNames>
    <definedName name="_xlnm.Print_Area" localSheetId="0">EC_Closning_Agenda!$A$1:$F$41</definedName>
    <definedName name="Print_Area_MI">EC_Closning_Agenda!$A$1:$E$20</definedName>
    <definedName name="PRINT_AREA_MI_1">EC_Closning_Agenda!$A$1:$E$20</definedName>
  </definedNames>
  <calcPr calcId="125725"/>
</workbook>
</file>

<file path=xl/calcChain.xml><?xml version="1.0" encoding="utf-8"?>
<calcChain xmlns="http://schemas.openxmlformats.org/spreadsheetml/2006/main">
  <c r="F39" i="1"/>
  <c r="F8"/>
  <c r="F21"/>
  <c r="F17"/>
  <c r="A27"/>
  <c r="A24"/>
  <c r="A21"/>
  <c r="A17"/>
  <c r="A33"/>
  <c r="A34" s="1"/>
  <c r="A35" s="1"/>
  <c r="A36" s="1"/>
  <c r="A37" s="1"/>
  <c r="A30"/>
  <c r="A14"/>
  <c r="A15" s="1"/>
  <c r="A16" s="1"/>
  <c r="A18" s="1"/>
  <c r="A11"/>
  <c r="A12" s="1"/>
  <c r="A9"/>
  <c r="F9"/>
  <c r="F11" s="1"/>
  <c r="F12" s="1"/>
  <c r="F14" s="1"/>
  <c r="F15" s="1"/>
  <c r="F16" s="1"/>
  <c r="F18" s="1"/>
  <c r="F20" s="1"/>
  <c r="A8"/>
  <c r="F23" l="1"/>
  <c r="F24" l="1"/>
  <c r="F26" s="1"/>
  <c r="F27" s="1"/>
  <c r="F29" s="1"/>
  <c r="F30" s="1"/>
  <c r="F32" s="1"/>
  <c r="F33" l="1"/>
  <c r="F34" s="1"/>
  <c r="F35" s="1"/>
  <c r="F36" s="1"/>
  <c r="F37" s="1"/>
</calcChain>
</file>

<file path=xl/sharedStrings.xml><?xml version="1.0" encoding="utf-8"?>
<sst xmlns="http://schemas.openxmlformats.org/spreadsheetml/2006/main" count="56" uniqueCount="39">
  <si>
    <t>v00</t>
  </si>
  <si>
    <t>DRAFT AGENDA  -  IEEE 802 LMSC EXECUTIVE COMMITTEE MEETING</t>
  </si>
  <si>
    <t>Friday 1:00PM-6:00PM</t>
  </si>
  <si>
    <t>Key:</t>
  </si>
  <si>
    <t xml:space="preserve"> </t>
  </si>
  <si>
    <t>ME - Motion, External, MI - Motion, Internal, DT- Discussion Topic, II - Information Item</t>
  </si>
  <si>
    <t>Special Orders</t>
  </si>
  <si>
    <t>Category  (* = consent agenda)</t>
  </si>
  <si>
    <t>MEETING CALLED TO ORDER</t>
  </si>
  <si>
    <t>Nikolich</t>
  </si>
  <si>
    <t>MI</t>
  </si>
  <si>
    <t>APPROVE OR MODIFY AGENDA</t>
  </si>
  <si>
    <t>II</t>
  </si>
  <si>
    <t>Announcements from the Chair</t>
  </si>
  <si>
    <t>LMSC Internal business</t>
  </si>
  <si>
    <t>Network services contract approval</t>
  </si>
  <si>
    <t>Rosdahl</t>
  </si>
  <si>
    <t>DT</t>
  </si>
  <si>
    <t>802 Overview and Architecture report</t>
  </si>
  <si>
    <t>Gilb</t>
  </si>
  <si>
    <t>Treasurer's report</t>
  </si>
  <si>
    <t>Chaplin</t>
  </si>
  <si>
    <t>P&amp;P Approval</t>
  </si>
  <si>
    <t>IEEE Standards Board and Sponsor Ballot Items</t>
  </si>
  <si>
    <t>Executive Committee Study Groups, Working Groups, TAGs</t>
  </si>
  <si>
    <t>LMSC Liaisons and External Interface</t>
  </si>
  <si>
    <t>IEEE SA items</t>
  </si>
  <si>
    <t>Electronic Tools</t>
  </si>
  <si>
    <t>Information Items</t>
  </si>
  <si>
    <t>JTC1 ad-hoc report</t>
  </si>
  <si>
    <t>Myles</t>
  </si>
  <si>
    <t>Regulatory report</t>
  </si>
  <si>
    <t>Lynch</t>
  </si>
  <si>
    <t>Executive secretary report</t>
  </si>
  <si>
    <t>Appeals report</t>
  </si>
  <si>
    <t>D'Ambrosia</t>
  </si>
  <si>
    <t>Network Services report</t>
  </si>
  <si>
    <t>Alfvin</t>
  </si>
  <si>
    <t>ADJOURN SEC MEETING</t>
  </si>
</sst>
</file>

<file path=xl/styles.xml><?xml version="1.0" encoding="utf-8"?>
<styleSheet xmlns="http://schemas.openxmlformats.org/spreadsheetml/2006/main">
  <numFmts count="2">
    <numFmt numFmtId="164" formatCode="&quot; &quot;General"/>
    <numFmt numFmtId="165" formatCode="hh&quot;:&quot;mm&quot; &quot;AM/PM&quot; &quot;"/>
  </numFmts>
  <fonts count="22">
    <font>
      <sz val="12"/>
      <color rgb="FF000000"/>
      <name val="Courier New"/>
      <family val="3"/>
    </font>
    <font>
      <sz val="12"/>
      <color rgb="FF000000"/>
      <name val="Courier New"/>
      <family val="3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800080"/>
      <name val="Calibri"/>
      <family val="2"/>
    </font>
    <font>
      <b/>
      <sz val="11"/>
      <color rgb="FFFF0000"/>
      <name val="Calibri"/>
      <family val="2"/>
    </font>
    <font>
      <b/>
      <sz val="11"/>
      <color rgb="FFFFFFFF"/>
      <name val="Calibri"/>
      <family val="2"/>
    </font>
    <font>
      <i/>
      <sz val="11"/>
      <color rgb="FF808080"/>
      <name val="Calibri"/>
      <family val="2"/>
    </font>
    <font>
      <sz val="11"/>
      <color rgb="FF008000"/>
      <name val="Calibri"/>
      <family val="2"/>
    </font>
    <font>
      <b/>
      <sz val="15"/>
      <color rgb="FF333399"/>
      <name val="Calibri"/>
      <family val="2"/>
    </font>
    <font>
      <b/>
      <sz val="13"/>
      <color rgb="FF333399"/>
      <name val="Calibri"/>
      <family val="2"/>
    </font>
    <font>
      <b/>
      <sz val="11"/>
      <color rgb="FF333399"/>
      <name val="Calibri"/>
      <family val="2"/>
    </font>
    <font>
      <sz val="11"/>
      <color rgb="FF333399"/>
      <name val="Calibri"/>
      <family val="2"/>
    </font>
    <font>
      <sz val="11"/>
      <color rgb="FFFF0000"/>
      <name val="Calibri"/>
      <family val="2"/>
    </font>
    <font>
      <sz val="11"/>
      <color rgb="FF808000"/>
      <name val="Calibri"/>
      <family val="2"/>
    </font>
    <font>
      <b/>
      <sz val="11"/>
      <color rgb="FF424242"/>
      <name val="Calibri"/>
      <family val="2"/>
    </font>
    <font>
      <b/>
      <sz val="18"/>
      <color rgb="FF333399"/>
      <name val="Cambria"/>
      <family val="1"/>
    </font>
    <font>
      <b/>
      <sz val="11"/>
      <color rgb="FF000000"/>
      <name val="Calibri"/>
      <family val="2"/>
    </font>
    <font>
      <b/>
      <sz val="8"/>
      <color rgb="FF000000"/>
      <name val="Times New Roman"/>
      <family val="1"/>
    </font>
    <font>
      <sz val="8"/>
      <color rgb="FF000000"/>
      <name val="Courier New"/>
      <family val="3"/>
    </font>
    <font>
      <b/>
      <sz val="8"/>
      <color rgb="FFFF0000"/>
      <name val="Times New Roman"/>
      <family val="1"/>
    </font>
    <font>
      <sz val="8"/>
      <color rgb="FF000000"/>
      <name val="Times New Roman"/>
      <family val="1"/>
    </font>
  </fonts>
  <fills count="20">
    <fill>
      <patternFill patternType="none"/>
    </fill>
    <fill>
      <patternFill patternType="gray125"/>
    </fill>
    <fill>
      <patternFill patternType="solid">
        <fgColor rgb="FFA6CAF0"/>
        <bgColor rgb="FFA6CAF0"/>
      </patternFill>
    </fill>
    <fill>
      <patternFill patternType="solid">
        <fgColor rgb="FFFF8080"/>
        <bgColor rgb="FFFF8080"/>
      </patternFill>
    </fill>
    <fill>
      <patternFill patternType="solid">
        <fgColor rgb="FFFFFFC0"/>
        <bgColor rgb="FFFFFFC0"/>
      </patternFill>
    </fill>
    <fill>
      <patternFill patternType="solid">
        <fgColor rgb="FFE3E3E3"/>
        <bgColor rgb="FFE3E3E3"/>
      </patternFill>
    </fill>
    <fill>
      <patternFill patternType="solid">
        <fgColor rgb="FFA0E0E0"/>
        <bgColor rgb="FFA0E0E0"/>
      </patternFill>
    </fill>
    <fill>
      <patternFill patternType="solid">
        <fgColor rgb="FFFFFF99"/>
        <bgColor rgb="FFFFFF99"/>
      </patternFill>
    </fill>
    <fill>
      <patternFill patternType="solid">
        <fgColor rgb="FFCC9CCC"/>
        <bgColor rgb="FFCC9CCC"/>
      </patternFill>
    </fill>
    <fill>
      <patternFill patternType="solid">
        <fgColor rgb="FF996666"/>
        <bgColor rgb="FF996666"/>
      </patternFill>
    </fill>
    <fill>
      <patternFill patternType="solid">
        <fgColor rgb="FF999933"/>
        <bgColor rgb="FF999933"/>
      </patternFill>
    </fill>
    <fill>
      <patternFill patternType="solid">
        <fgColor rgb="FF3333CC"/>
        <bgColor rgb="FF3333CC"/>
      </patternFill>
    </fill>
    <fill>
      <patternFill patternType="solid">
        <fgColor rgb="FF666699"/>
        <bgColor rgb="FF666699"/>
      </patternFill>
    </fill>
    <fill>
      <patternFill patternType="solid">
        <fgColor rgb="FF33CCCC"/>
        <bgColor rgb="FF33CCCC"/>
      </patternFill>
    </fill>
    <fill>
      <patternFill patternType="solid">
        <fgColor rgb="FFFF0000"/>
        <bgColor rgb="FFFF0000"/>
      </patternFill>
    </fill>
    <fill>
      <patternFill patternType="solid">
        <fgColor rgb="FFCC99FF"/>
        <bgColor rgb="FFCC99FF"/>
      </patternFill>
    </fill>
    <fill>
      <patternFill patternType="solid">
        <fgColor rgb="FFFFFFFF"/>
        <bgColor rgb="FFFFFFFF"/>
      </patternFill>
    </fill>
    <fill>
      <patternFill patternType="solid">
        <fgColor rgb="FF969696"/>
        <bgColor rgb="FF969696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rgb="FFFFFF00"/>
      </patternFill>
    </fill>
  </fills>
  <borders count="12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424242"/>
      </left>
      <right style="double">
        <color rgb="FF424242"/>
      </right>
      <top style="double">
        <color rgb="FF424242"/>
      </top>
      <bottom style="double">
        <color rgb="FF424242"/>
      </bottom>
      <diagonal/>
    </border>
    <border>
      <left/>
      <right/>
      <top/>
      <bottom style="thick">
        <color rgb="FF3333CC"/>
      </bottom>
      <diagonal/>
    </border>
    <border>
      <left/>
      <right/>
      <top/>
      <bottom style="thick">
        <color rgb="FFA0E0E0"/>
      </bottom>
      <diagonal/>
    </border>
    <border>
      <left/>
      <right/>
      <top/>
      <bottom style="medium">
        <color rgb="FFA0E0E0"/>
      </bottom>
      <diagonal/>
    </border>
    <border>
      <left/>
      <right/>
      <top/>
      <bottom style="double">
        <color rgb="FFFF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424242"/>
      </left>
      <right style="thin">
        <color rgb="FF424242"/>
      </right>
      <top style="thin">
        <color rgb="FF424242"/>
      </top>
      <bottom style="thin">
        <color rgb="FF424242"/>
      </bottom>
      <diagonal/>
    </border>
    <border>
      <left/>
      <right/>
      <top style="thin">
        <color rgb="FF3333CC"/>
      </top>
      <bottom style="double">
        <color rgb="FF3333CC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43">
    <xf numFmtId="164" fontId="0" fillId="0" borderId="0"/>
    <xf numFmtId="164" fontId="16" fillId="0" borderId="0" applyNumberFormat="0" applyBorder="0" applyAlignment="0" applyProtection="0"/>
    <xf numFmtId="164" fontId="9" fillId="0" borderId="3" applyNumberFormat="0" applyAlignment="0" applyProtection="0"/>
    <xf numFmtId="164" fontId="10" fillId="0" borderId="4" applyNumberFormat="0" applyAlignment="0" applyProtection="0"/>
    <xf numFmtId="164" fontId="11" fillId="0" borderId="5" applyNumberFormat="0" applyAlignment="0" applyProtection="0"/>
    <xf numFmtId="164" fontId="11" fillId="0" borderId="0" applyNumberFormat="0" applyBorder="0" applyAlignment="0" applyProtection="0"/>
    <xf numFmtId="164" fontId="8" fillId="6" borderId="0" applyNumberFormat="0" applyBorder="0" applyAlignment="0" applyProtection="0"/>
    <xf numFmtId="164" fontId="4" fillId="15" borderId="0" applyNumberFormat="0" applyBorder="0" applyAlignment="0" applyProtection="0"/>
    <xf numFmtId="164" fontId="14" fillId="7" borderId="0" applyNumberFormat="0" applyBorder="0" applyAlignment="0" applyProtection="0"/>
    <xf numFmtId="164" fontId="12" fillId="7" borderId="1" applyNumberFormat="0" applyAlignment="0" applyProtection="0"/>
    <xf numFmtId="164" fontId="15" fillId="16" borderId="8" applyNumberFormat="0" applyAlignment="0" applyProtection="0"/>
    <xf numFmtId="164" fontId="5" fillId="16" borderId="1" applyNumberFormat="0" applyAlignment="0" applyProtection="0"/>
    <xf numFmtId="164" fontId="13" fillId="0" borderId="6" applyNumberFormat="0" applyAlignment="0" applyProtection="0"/>
    <xf numFmtId="164" fontId="6" fillId="17" borderId="2" applyNumberFormat="0" applyAlignment="0" applyProtection="0"/>
    <xf numFmtId="164" fontId="13" fillId="0" borderId="0" applyNumberFormat="0" applyBorder="0" applyAlignment="0" applyProtection="0"/>
    <xf numFmtId="164" fontId="1" fillId="4" borderId="7" applyNumberFormat="0" applyFont="0" applyAlignment="0" applyProtection="0"/>
    <xf numFmtId="164" fontId="7" fillId="0" borderId="0" applyNumberFormat="0" applyBorder="0" applyAlignment="0" applyProtection="0"/>
    <xf numFmtId="164" fontId="17" fillId="0" borderId="9" applyNumberFormat="0" applyAlignment="0" applyProtection="0"/>
    <xf numFmtId="164" fontId="3" fillId="11" borderId="0" applyNumberFormat="0" applyBorder="0" applyAlignment="0" applyProtection="0"/>
    <xf numFmtId="164" fontId="2" fillId="2" borderId="0" applyNumberFormat="0" applyBorder="0" applyAlignment="0" applyProtection="0"/>
    <xf numFmtId="164" fontId="2" fillId="6" borderId="0" applyNumberFormat="0" applyBorder="0" applyAlignment="0" applyProtection="0"/>
    <xf numFmtId="164" fontId="3" fillId="6" borderId="0" applyNumberFormat="0" applyBorder="0" applyAlignment="0" applyProtection="0"/>
    <xf numFmtId="164" fontId="3" fillId="9" borderId="0" applyNumberFormat="0" applyBorder="0" applyAlignment="0" applyProtection="0"/>
    <xf numFmtId="164" fontId="2" fillId="3" borderId="0" applyNumberFormat="0" applyBorder="0" applyAlignment="0" applyProtection="0"/>
    <xf numFmtId="164" fontId="2" fillId="3" borderId="0" applyNumberFormat="0" applyBorder="0" applyAlignment="0" applyProtection="0"/>
    <xf numFmtId="164" fontId="3" fillId="9" borderId="0" applyNumberFormat="0" applyBorder="0" applyAlignment="0" applyProtection="0"/>
    <xf numFmtId="164" fontId="3" fillId="10" borderId="0" applyNumberFormat="0" applyBorder="0" applyAlignment="0" applyProtection="0"/>
    <xf numFmtId="164" fontId="2" fillId="4" borderId="0" applyNumberFormat="0" applyBorder="0" applyAlignment="0" applyProtection="0"/>
    <xf numFmtId="164" fontId="2" fillId="7" borderId="0" applyNumberFormat="0" applyBorder="0" applyAlignment="0" applyProtection="0"/>
    <xf numFmtId="164" fontId="3" fillId="10" borderId="0" applyNumberFormat="0" applyBorder="0" applyAlignment="0" applyProtection="0"/>
    <xf numFmtId="164" fontId="3" fillId="12" borderId="0" applyNumberFormat="0" applyBorder="0" applyAlignment="0" applyProtection="0"/>
    <xf numFmtId="164" fontId="2" fillId="5" borderId="0" applyNumberFormat="0" applyBorder="0" applyAlignment="0" applyProtection="0"/>
    <xf numFmtId="164" fontId="2" fillId="8" borderId="0" applyNumberFormat="0" applyBorder="0" applyAlignment="0" applyProtection="0"/>
    <xf numFmtId="164" fontId="3" fillId="8" borderId="0" applyNumberFormat="0" applyBorder="0" applyAlignment="0" applyProtection="0"/>
    <xf numFmtId="164" fontId="3" fillId="13" borderId="0" applyNumberFormat="0" applyBorder="0" applyAlignment="0" applyProtection="0"/>
    <xf numFmtId="164" fontId="2" fillId="6" borderId="0" applyNumberFormat="0" applyBorder="0" applyAlignment="0" applyProtection="0"/>
    <xf numFmtId="164" fontId="2" fillId="6" borderId="0" applyNumberFormat="0" applyBorder="0" applyAlignment="0" applyProtection="0"/>
    <xf numFmtId="164" fontId="3" fillId="6" borderId="0" applyNumberFormat="0" applyBorder="0" applyAlignment="0" applyProtection="0"/>
    <xf numFmtId="164" fontId="3" fillId="14" borderId="0" applyNumberFormat="0" applyBorder="0" applyAlignment="0" applyProtection="0"/>
    <xf numFmtId="164" fontId="2" fillId="4" borderId="0" applyNumberFormat="0" applyBorder="0" applyAlignment="0" applyProtection="0"/>
    <xf numFmtId="164" fontId="2" fillId="4" borderId="0" applyNumberFormat="0" applyBorder="0" applyAlignment="0" applyProtection="0"/>
    <xf numFmtId="164" fontId="3" fillId="3" borderId="0" applyNumberFormat="0" applyBorder="0" applyAlignment="0" applyProtection="0"/>
    <xf numFmtId="164" fontId="1" fillId="0" borderId="0" applyNumberFormat="0" applyFill="0" applyBorder="0" applyAlignment="0" applyProtection="0"/>
  </cellStyleXfs>
  <cellXfs count="58">
    <xf numFmtId="164" fontId="0" fillId="0" borderId="0" xfId="0"/>
    <xf numFmtId="164" fontId="18" fillId="0" borderId="10" xfId="0" applyFont="1" applyFill="1" applyBorder="1" applyAlignment="1">
      <alignment horizontal="left" vertical="top"/>
    </xf>
    <xf numFmtId="164" fontId="18" fillId="0" borderId="10" xfId="0" applyFont="1" applyBorder="1" applyAlignment="1">
      <alignment vertical="top"/>
    </xf>
    <xf numFmtId="164" fontId="18" fillId="0" borderId="10" xfId="0" applyFont="1" applyFill="1" applyBorder="1" applyAlignment="1" applyProtection="1">
      <alignment horizontal="center" vertical="top" wrapText="1"/>
    </xf>
    <xf numFmtId="1" fontId="18" fillId="0" borderId="10" xfId="0" applyNumberFormat="1" applyFont="1" applyBorder="1" applyAlignment="1">
      <alignment horizontal="center" vertical="top"/>
    </xf>
    <xf numFmtId="164" fontId="18" fillId="0" borderId="10" xfId="0" applyFont="1" applyBorder="1" applyAlignment="1">
      <alignment horizontal="right" vertical="top"/>
    </xf>
    <xf numFmtId="164" fontId="0" fillId="0" borderId="0" xfId="0" applyAlignment="1">
      <alignment vertical="top"/>
    </xf>
    <xf numFmtId="49" fontId="18" fillId="0" borderId="10" xfId="0" applyNumberFormat="1" applyFont="1" applyFill="1" applyBorder="1" applyAlignment="1" applyProtection="1">
      <alignment horizontal="left" vertical="top"/>
    </xf>
    <xf numFmtId="164" fontId="18" fillId="0" borderId="10" xfId="0" applyFont="1" applyFill="1" applyBorder="1" applyAlignment="1" applyProtection="1">
      <alignment horizontal="left" vertical="top"/>
    </xf>
    <xf numFmtId="164" fontId="18" fillId="0" borderId="10" xfId="0" applyFont="1" applyBorder="1" applyAlignment="1">
      <alignment vertical="top" wrapText="1"/>
    </xf>
    <xf numFmtId="1" fontId="18" fillId="0" borderId="10" xfId="0" applyNumberFormat="1" applyFont="1" applyBorder="1" applyAlignment="1" applyProtection="1">
      <alignment horizontal="center" vertical="top"/>
    </xf>
    <xf numFmtId="165" fontId="18" fillId="0" borderId="10" xfId="0" applyNumberFormat="1" applyFont="1" applyBorder="1" applyAlignment="1" applyProtection="1">
      <alignment horizontal="right" vertical="top"/>
    </xf>
    <xf numFmtId="164" fontId="18" fillId="14" borderId="10" xfId="0" applyFont="1" applyFill="1" applyBorder="1" applyAlignment="1" applyProtection="1">
      <alignment horizontal="left" vertical="top"/>
    </xf>
    <xf numFmtId="164" fontId="18" fillId="14" borderId="10" xfId="0" applyFont="1" applyFill="1" applyBorder="1" applyAlignment="1">
      <alignment vertical="top"/>
    </xf>
    <xf numFmtId="164" fontId="18" fillId="14" borderId="10" xfId="0" applyFont="1" applyFill="1" applyBorder="1" applyAlignment="1">
      <alignment vertical="top" wrapText="1"/>
    </xf>
    <xf numFmtId="164" fontId="19" fillId="14" borderId="10" xfId="0" applyFont="1" applyFill="1" applyBorder="1" applyAlignment="1">
      <alignment vertical="top"/>
    </xf>
    <xf numFmtId="1" fontId="19" fillId="14" borderId="10" xfId="0" applyNumberFormat="1" applyFont="1" applyFill="1" applyBorder="1" applyAlignment="1">
      <alignment horizontal="center" vertical="top"/>
    </xf>
    <xf numFmtId="164" fontId="19" fillId="14" borderId="10" xfId="0" applyFont="1" applyFill="1" applyBorder="1" applyAlignment="1">
      <alignment horizontal="right" vertical="top"/>
    </xf>
    <xf numFmtId="164" fontId="18" fillId="18" borderId="10" xfId="0" applyFont="1" applyFill="1" applyBorder="1" applyAlignment="1">
      <alignment vertical="top"/>
    </xf>
    <xf numFmtId="164" fontId="18" fillId="18" borderId="10" xfId="0" applyFont="1" applyFill="1" applyBorder="1" applyAlignment="1" applyProtection="1">
      <alignment horizontal="left" vertical="top"/>
    </xf>
    <xf numFmtId="164" fontId="18" fillId="18" borderId="10" xfId="0" applyFont="1" applyFill="1" applyBorder="1" applyAlignment="1" applyProtection="1">
      <alignment horizontal="left" vertical="top" wrapText="1"/>
    </xf>
    <xf numFmtId="1" fontId="18" fillId="18" borderId="10" xfId="0" applyNumberFormat="1" applyFont="1" applyFill="1" applyBorder="1" applyAlignment="1">
      <alignment horizontal="center" vertical="top"/>
    </xf>
    <xf numFmtId="165" fontId="18" fillId="18" borderId="10" xfId="0" applyNumberFormat="1" applyFont="1" applyFill="1" applyBorder="1" applyAlignment="1" applyProtection="1">
      <alignment horizontal="right" vertical="top"/>
    </xf>
    <xf numFmtId="164" fontId="18" fillId="0" borderId="10" xfId="0" applyFont="1" applyFill="1" applyBorder="1" applyAlignment="1">
      <alignment vertical="top"/>
    </xf>
    <xf numFmtId="164" fontId="18" fillId="0" borderId="10" xfId="0" applyFont="1" applyFill="1" applyBorder="1" applyAlignment="1">
      <alignment vertical="top" wrapText="1"/>
    </xf>
    <xf numFmtId="1" fontId="18" fillId="0" borderId="10" xfId="0" applyNumberFormat="1" applyFont="1" applyFill="1" applyBorder="1" applyAlignment="1">
      <alignment horizontal="center" vertical="top"/>
    </xf>
    <xf numFmtId="165" fontId="18" fillId="0" borderId="10" xfId="0" applyNumberFormat="1" applyFont="1" applyFill="1" applyBorder="1" applyAlignment="1" applyProtection="1">
      <alignment horizontal="right" vertical="top"/>
    </xf>
    <xf numFmtId="164" fontId="18" fillId="0" borderId="0" xfId="0" applyFont="1" applyFill="1" applyAlignment="1">
      <alignment vertical="top"/>
    </xf>
    <xf numFmtId="164" fontId="18" fillId="0" borderId="0" xfId="0" applyFont="1" applyFill="1" applyAlignment="1" applyProtection="1">
      <alignment horizontal="left" vertical="top"/>
    </xf>
    <xf numFmtId="165" fontId="18" fillId="0" borderId="0" xfId="0" applyNumberFormat="1" applyFont="1" applyFill="1" applyAlignment="1" applyProtection="1">
      <alignment vertical="top"/>
    </xf>
    <xf numFmtId="2" fontId="18" fillId="0" borderId="10" xfId="0" applyNumberFormat="1" applyFont="1" applyFill="1" applyBorder="1" applyAlignment="1" applyProtection="1">
      <alignment horizontal="left" vertical="top"/>
    </xf>
    <xf numFmtId="2" fontId="18" fillId="0" borderId="10" xfId="0" applyNumberFormat="1" applyFont="1" applyFill="1" applyBorder="1" applyAlignment="1" applyProtection="1">
      <alignment horizontal="left" vertical="top" wrapText="1"/>
    </xf>
    <xf numFmtId="1" fontId="18" fillId="0" borderId="10" xfId="0" applyNumberFormat="1" applyFont="1" applyFill="1" applyBorder="1" applyAlignment="1" applyProtection="1">
      <alignment horizontal="center" vertical="top"/>
    </xf>
    <xf numFmtId="2" fontId="18" fillId="16" borderId="10" xfId="0" applyNumberFormat="1" applyFont="1" applyFill="1" applyBorder="1" applyAlignment="1" applyProtection="1">
      <alignment horizontal="left" vertical="top"/>
    </xf>
    <xf numFmtId="2" fontId="18" fillId="16" borderId="0" xfId="0" applyNumberFormat="1" applyFont="1" applyFill="1" applyAlignment="1" applyProtection="1">
      <alignment horizontal="left" vertical="top" wrapText="1"/>
    </xf>
    <xf numFmtId="1" fontId="18" fillId="16" borderId="10" xfId="0" applyNumberFormat="1" applyFont="1" applyFill="1" applyBorder="1" applyAlignment="1" applyProtection="1">
      <alignment horizontal="center" vertical="top"/>
    </xf>
    <xf numFmtId="165" fontId="18" fillId="16" borderId="10" xfId="0" applyNumberFormat="1" applyFont="1" applyFill="1" applyBorder="1" applyAlignment="1" applyProtection="1">
      <alignment horizontal="right" vertical="top"/>
    </xf>
    <xf numFmtId="164" fontId="0" fillId="16" borderId="0" xfId="0" applyFill="1" applyAlignment="1">
      <alignment vertical="top"/>
    </xf>
    <xf numFmtId="164" fontId="0" fillId="16" borderId="0" xfId="0" applyFill="1"/>
    <xf numFmtId="164" fontId="18" fillId="0" borderId="11" xfId="0" applyFont="1" applyFill="1" applyBorder="1" applyAlignment="1" applyProtection="1">
      <alignment horizontal="center" vertical="top" wrapText="1"/>
    </xf>
    <xf numFmtId="2" fontId="18" fillId="0" borderId="0" xfId="0" applyNumberFormat="1" applyFont="1" applyFill="1" applyAlignment="1" applyProtection="1">
      <alignment horizontal="left" vertical="top" wrapText="1"/>
    </xf>
    <xf numFmtId="164" fontId="20" fillId="0" borderId="11" xfId="0" applyFont="1" applyFill="1" applyBorder="1" applyAlignment="1" applyProtection="1">
      <alignment horizontal="center" vertical="top" wrapText="1"/>
    </xf>
    <xf numFmtId="164" fontId="0" fillId="0" borderId="0" xfId="0" applyFill="1" applyAlignment="1">
      <alignment vertical="top"/>
    </xf>
    <xf numFmtId="164" fontId="0" fillId="0" borderId="0" xfId="0" applyFill="1"/>
    <xf numFmtId="164" fontId="21" fillId="0" borderId="0" xfId="0" applyFont="1" applyAlignment="1">
      <alignment vertical="top"/>
    </xf>
    <xf numFmtId="2" fontId="18" fillId="14" borderId="10" xfId="0" applyNumberFormat="1" applyFont="1" applyFill="1" applyBorder="1" applyAlignment="1" applyProtection="1">
      <alignment horizontal="left" vertical="top"/>
    </xf>
    <xf numFmtId="1" fontId="18" fillId="14" borderId="10" xfId="0" applyNumberFormat="1" applyFont="1" applyFill="1" applyBorder="1" applyAlignment="1" applyProtection="1">
      <alignment horizontal="center" vertical="top"/>
    </xf>
    <xf numFmtId="165" fontId="18" fillId="14" borderId="10" xfId="0" applyNumberFormat="1" applyFont="1" applyFill="1" applyBorder="1" applyAlignment="1" applyProtection="1">
      <alignment horizontal="right" vertical="top"/>
    </xf>
    <xf numFmtId="164" fontId="0" fillId="0" borderId="0" xfId="0" applyAlignment="1">
      <alignment vertical="top" wrapText="1"/>
    </xf>
    <xf numFmtId="1" fontId="0" fillId="0" borderId="0" xfId="0" applyNumberFormat="1" applyAlignment="1">
      <alignment horizontal="center" vertical="top"/>
    </xf>
    <xf numFmtId="164" fontId="0" fillId="0" borderId="0" xfId="0" applyAlignment="1">
      <alignment horizontal="right" vertical="top"/>
    </xf>
    <xf numFmtId="164" fontId="18" fillId="0" borderId="0" xfId="0" applyFont="1" applyFill="1" applyBorder="1" applyAlignment="1" applyProtection="1">
      <alignment horizontal="center" vertical="top" wrapText="1"/>
    </xf>
    <xf numFmtId="2" fontId="18" fillId="19" borderId="10" xfId="0" applyNumberFormat="1" applyFont="1" applyFill="1" applyBorder="1" applyAlignment="1" applyProtection="1">
      <alignment horizontal="left" vertical="top"/>
    </xf>
    <xf numFmtId="2" fontId="18" fillId="19" borderId="10" xfId="0" applyNumberFormat="1" applyFont="1" applyFill="1" applyBorder="1" applyAlignment="1" applyProtection="1">
      <alignment horizontal="left" vertical="top" wrapText="1"/>
    </xf>
    <xf numFmtId="1" fontId="18" fillId="19" borderId="10" xfId="0" applyNumberFormat="1" applyFont="1" applyFill="1" applyBorder="1" applyAlignment="1" applyProtection="1">
      <alignment horizontal="center" vertical="top"/>
    </xf>
    <xf numFmtId="165" fontId="18" fillId="19" borderId="10" xfId="0" applyNumberFormat="1" applyFont="1" applyFill="1" applyBorder="1" applyAlignment="1" applyProtection="1">
      <alignment horizontal="right" vertical="top"/>
    </xf>
    <xf numFmtId="164" fontId="0" fillId="19" borderId="0" xfId="0" applyFill="1" applyAlignment="1">
      <alignment vertical="top"/>
    </xf>
    <xf numFmtId="164" fontId="0" fillId="19" borderId="0" xfId="0" applyFill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f1" xfId="42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">
    <dxf/>
    <dxf/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V39"/>
  <sheetViews>
    <sheetView tabSelected="1" topLeftCell="A5" workbookViewId="0">
      <selection activeCell="K16" sqref="K16"/>
    </sheetView>
  </sheetViews>
  <sheetFormatPr defaultColWidth="9.796875" defaultRowHeight="15.75"/>
  <cols>
    <col min="1" max="1" width="3.59765625" style="6" customWidth="1"/>
    <col min="2" max="2" width="2.8984375" style="6" customWidth="1"/>
    <col min="3" max="3" width="41.3984375" style="48" customWidth="1"/>
    <col min="4" max="4" width="9.19921875" style="6" customWidth="1"/>
    <col min="5" max="5" width="2.59765625" style="49" customWidth="1"/>
    <col min="6" max="6" width="6.59765625" style="50" customWidth="1"/>
    <col min="7" max="7" width="3.796875" style="6" customWidth="1"/>
    <col min="8" max="8" width="2.69921875" style="6" customWidth="1"/>
    <col min="9" max="9" width="6" style="6" customWidth="1"/>
    <col min="10" max="10" width="4.09765625" style="6" customWidth="1"/>
    <col min="11" max="255" width="9.796875" style="6" customWidth="1"/>
    <col min="256" max="256" width="9.796875" customWidth="1"/>
  </cols>
  <sheetData>
    <row r="1" spans="1:255" ht="12.95" customHeight="1">
      <c r="A1" s="1" t="s">
        <v>0</v>
      </c>
      <c r="B1" s="2"/>
      <c r="C1" s="3" t="s">
        <v>1</v>
      </c>
      <c r="D1" s="2"/>
      <c r="E1" s="4"/>
      <c r="F1" s="5"/>
    </row>
    <row r="2" spans="1:255" ht="13.35" customHeight="1">
      <c r="A2" s="2"/>
      <c r="B2" s="2"/>
      <c r="C2" s="3" t="s">
        <v>2</v>
      </c>
      <c r="D2" s="2"/>
      <c r="E2" s="4"/>
      <c r="F2" s="5"/>
    </row>
    <row r="3" spans="1:255" ht="12.4" customHeight="1">
      <c r="A3" s="2"/>
      <c r="B3" s="2"/>
      <c r="C3" s="3"/>
      <c r="D3" s="2"/>
      <c r="E3" s="4"/>
      <c r="F3" s="5"/>
    </row>
    <row r="4" spans="1:255" ht="21">
      <c r="A4" s="7" t="s">
        <v>3</v>
      </c>
      <c r="B4" s="8" t="s">
        <v>4</v>
      </c>
      <c r="C4" s="9" t="s">
        <v>5</v>
      </c>
      <c r="D4" s="2"/>
      <c r="E4" s="10" t="s">
        <v>4</v>
      </c>
      <c r="F4" s="11" t="s">
        <v>4</v>
      </c>
    </row>
    <row r="5" spans="1:255" ht="12.4" customHeight="1">
      <c r="A5" s="12"/>
      <c r="B5" s="13"/>
      <c r="C5" s="14" t="s">
        <v>6</v>
      </c>
      <c r="D5" s="15"/>
      <c r="E5" s="16"/>
      <c r="F5" s="17"/>
    </row>
    <row r="6" spans="1:255" ht="11.85" customHeight="1">
      <c r="A6" s="18"/>
      <c r="B6" s="19"/>
      <c r="C6" s="20" t="s">
        <v>7</v>
      </c>
      <c r="D6" s="18"/>
      <c r="E6" s="21"/>
      <c r="F6" s="22"/>
    </row>
    <row r="7" spans="1:255" s="27" customFormat="1" ht="10.5">
      <c r="A7" s="23"/>
      <c r="B7" s="8"/>
      <c r="C7" s="24"/>
      <c r="D7" s="23"/>
      <c r="E7" s="25"/>
      <c r="F7" s="26"/>
      <c r="H7" s="28"/>
      <c r="L7" s="29"/>
      <c r="N7" s="28"/>
      <c r="R7" s="29"/>
      <c r="T7" s="28"/>
      <c r="X7" s="29"/>
      <c r="Z7" s="28"/>
      <c r="AD7" s="29"/>
      <c r="AF7" s="28"/>
      <c r="AJ7" s="29"/>
      <c r="AL7" s="28"/>
      <c r="AP7" s="29"/>
      <c r="AR7" s="28"/>
      <c r="AV7" s="29"/>
      <c r="AX7" s="28"/>
      <c r="BB7" s="29"/>
      <c r="BD7" s="28"/>
      <c r="BH7" s="29"/>
      <c r="BJ7" s="28"/>
      <c r="BN7" s="29"/>
      <c r="BP7" s="28"/>
      <c r="BT7" s="29"/>
      <c r="BV7" s="28"/>
      <c r="BZ7" s="29"/>
      <c r="CB7" s="28"/>
      <c r="CF7" s="29"/>
      <c r="CH7" s="28"/>
      <c r="CL7" s="29"/>
      <c r="CN7" s="28"/>
      <c r="CR7" s="29"/>
      <c r="CT7" s="28"/>
      <c r="CX7" s="29"/>
      <c r="CZ7" s="28"/>
      <c r="DD7" s="29"/>
      <c r="DF7" s="28"/>
      <c r="DJ7" s="29"/>
      <c r="DL7" s="28"/>
      <c r="DP7" s="29"/>
      <c r="DR7" s="28"/>
      <c r="DV7" s="29"/>
      <c r="DX7" s="28"/>
      <c r="EB7" s="29"/>
      <c r="ED7" s="28"/>
      <c r="EH7" s="29"/>
      <c r="EJ7" s="28"/>
      <c r="EN7" s="29"/>
      <c r="EP7" s="28"/>
      <c r="ET7" s="29"/>
      <c r="EV7" s="28"/>
      <c r="EZ7" s="29"/>
      <c r="FB7" s="28"/>
      <c r="FF7" s="29"/>
      <c r="FH7" s="28"/>
      <c r="FL7" s="29"/>
      <c r="FN7" s="28"/>
      <c r="FR7" s="29"/>
      <c r="FT7" s="28"/>
      <c r="FX7" s="29"/>
      <c r="FZ7" s="28"/>
      <c r="GD7" s="29"/>
      <c r="GF7" s="28"/>
      <c r="GJ7" s="29"/>
      <c r="GL7" s="28"/>
      <c r="GP7" s="29"/>
      <c r="GR7" s="28"/>
      <c r="GV7" s="29"/>
      <c r="GX7" s="28"/>
      <c r="HB7" s="29"/>
      <c r="HD7" s="28"/>
      <c r="HH7" s="29"/>
      <c r="HJ7" s="28"/>
      <c r="HN7" s="29"/>
      <c r="HP7" s="28"/>
      <c r="HT7" s="29"/>
      <c r="HV7" s="28"/>
      <c r="HZ7" s="29"/>
      <c r="IB7" s="28"/>
      <c r="IF7" s="29"/>
      <c r="IH7" s="28"/>
      <c r="IL7" s="29"/>
      <c r="IN7" s="28"/>
      <c r="IR7" s="29"/>
      <c r="IT7" s="28"/>
    </row>
    <row r="8" spans="1:255">
      <c r="A8" s="30">
        <f>1</f>
        <v>1</v>
      </c>
      <c r="B8" s="30"/>
      <c r="C8" s="31" t="s">
        <v>8</v>
      </c>
      <c r="D8" s="30" t="s">
        <v>9</v>
      </c>
      <c r="E8" s="32">
        <v>1</v>
      </c>
      <c r="F8" s="11">
        <f>TIME(13,0,0)</f>
        <v>0.54166666666666663</v>
      </c>
    </row>
    <row r="9" spans="1:255">
      <c r="A9" s="30">
        <f>2</f>
        <v>2</v>
      </c>
      <c r="B9" s="30" t="s">
        <v>10</v>
      </c>
      <c r="C9" s="31" t="s">
        <v>11</v>
      </c>
      <c r="D9" s="30" t="s">
        <v>9</v>
      </c>
      <c r="E9" s="32">
        <v>10</v>
      </c>
      <c r="F9" s="11">
        <f>F8+TIME(0,E8,0)</f>
        <v>0.54236111111111107</v>
      </c>
    </row>
    <row r="10" spans="1:255">
      <c r="A10" s="30"/>
      <c r="B10" s="30"/>
      <c r="C10" s="31"/>
      <c r="D10" s="30"/>
      <c r="E10" s="32"/>
      <c r="F10" s="11"/>
    </row>
    <row r="11" spans="1:255">
      <c r="A11" s="30">
        <f>3</f>
        <v>3</v>
      </c>
      <c r="B11" s="30" t="s">
        <v>12</v>
      </c>
      <c r="C11" s="31" t="s">
        <v>13</v>
      </c>
      <c r="D11" s="30" t="s">
        <v>9</v>
      </c>
      <c r="E11" s="32">
        <v>5</v>
      </c>
      <c r="F11" s="11">
        <f>F9+TIME(0,E9,0)</f>
        <v>0.54930555555555549</v>
      </c>
    </row>
    <row r="12" spans="1:255" s="57" customFormat="1">
      <c r="A12" s="52">
        <f>A11+0.01</f>
        <v>3.01</v>
      </c>
      <c r="B12" s="52"/>
      <c r="C12" s="53"/>
      <c r="D12" s="52"/>
      <c r="E12" s="54">
        <v>0</v>
      </c>
      <c r="F12" s="55">
        <f>F11+TIME(0,E11,0)</f>
        <v>0.5527777777777777</v>
      </c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  <c r="CA12" s="56"/>
      <c r="CB12" s="56"/>
      <c r="CC12" s="56"/>
      <c r="CD12" s="56"/>
      <c r="CE12" s="56"/>
      <c r="CF12" s="56"/>
      <c r="CG12" s="56"/>
      <c r="CH12" s="56"/>
      <c r="CI12" s="56"/>
      <c r="CJ12" s="56"/>
      <c r="CK12" s="56"/>
      <c r="CL12" s="56"/>
      <c r="CM12" s="56"/>
      <c r="CN12" s="56"/>
      <c r="CO12" s="56"/>
      <c r="CP12" s="56"/>
      <c r="CQ12" s="56"/>
      <c r="CR12" s="56"/>
      <c r="CS12" s="56"/>
      <c r="CT12" s="56"/>
      <c r="CU12" s="56"/>
      <c r="CV12" s="56"/>
      <c r="CW12" s="56"/>
      <c r="CX12" s="56"/>
      <c r="CY12" s="56"/>
      <c r="CZ12" s="56"/>
      <c r="DA12" s="56"/>
      <c r="DB12" s="56"/>
      <c r="DC12" s="56"/>
      <c r="DD12" s="56"/>
      <c r="DE12" s="56"/>
      <c r="DF12" s="56"/>
      <c r="DG12" s="56"/>
      <c r="DH12" s="56"/>
      <c r="DI12" s="56"/>
      <c r="DJ12" s="56"/>
      <c r="DK12" s="56"/>
      <c r="DL12" s="56"/>
      <c r="DM12" s="56"/>
      <c r="DN12" s="56"/>
      <c r="DO12" s="56"/>
      <c r="DP12" s="56"/>
      <c r="DQ12" s="56"/>
      <c r="DR12" s="56"/>
      <c r="DS12" s="56"/>
      <c r="DT12" s="56"/>
      <c r="DU12" s="56"/>
      <c r="DV12" s="56"/>
      <c r="DW12" s="56"/>
      <c r="DX12" s="56"/>
      <c r="DY12" s="56"/>
      <c r="DZ12" s="56"/>
      <c r="EA12" s="56"/>
      <c r="EB12" s="56"/>
      <c r="EC12" s="56"/>
      <c r="ED12" s="56"/>
      <c r="EE12" s="56"/>
      <c r="EF12" s="56"/>
      <c r="EG12" s="56"/>
      <c r="EH12" s="56"/>
      <c r="EI12" s="56"/>
      <c r="EJ12" s="56"/>
      <c r="EK12" s="56"/>
      <c r="EL12" s="56"/>
      <c r="EM12" s="56"/>
      <c r="EN12" s="56"/>
      <c r="EO12" s="56"/>
      <c r="EP12" s="56"/>
      <c r="EQ12" s="56"/>
      <c r="ER12" s="56"/>
      <c r="ES12" s="56"/>
      <c r="ET12" s="56"/>
      <c r="EU12" s="56"/>
      <c r="EV12" s="56"/>
      <c r="EW12" s="56"/>
      <c r="EX12" s="56"/>
      <c r="EY12" s="56"/>
      <c r="EZ12" s="56"/>
      <c r="FA12" s="56"/>
      <c r="FB12" s="56"/>
      <c r="FC12" s="56"/>
      <c r="FD12" s="56"/>
      <c r="FE12" s="56"/>
      <c r="FF12" s="56"/>
      <c r="FG12" s="56"/>
      <c r="FH12" s="56"/>
      <c r="FI12" s="56"/>
      <c r="FJ12" s="56"/>
      <c r="FK12" s="56"/>
      <c r="FL12" s="56"/>
      <c r="FM12" s="56"/>
      <c r="FN12" s="56"/>
      <c r="FO12" s="56"/>
      <c r="FP12" s="56"/>
      <c r="FQ12" s="56"/>
      <c r="FR12" s="56"/>
      <c r="FS12" s="56"/>
      <c r="FT12" s="56"/>
      <c r="FU12" s="56"/>
      <c r="FV12" s="56"/>
      <c r="FW12" s="56"/>
      <c r="FX12" s="56"/>
      <c r="FY12" s="56"/>
      <c r="FZ12" s="56"/>
      <c r="GA12" s="56"/>
      <c r="GB12" s="56"/>
      <c r="GC12" s="56"/>
      <c r="GD12" s="56"/>
      <c r="GE12" s="56"/>
      <c r="GF12" s="56"/>
      <c r="GG12" s="56"/>
      <c r="GH12" s="56"/>
      <c r="GI12" s="56"/>
      <c r="GJ12" s="56"/>
      <c r="GK12" s="56"/>
      <c r="GL12" s="56"/>
      <c r="GM12" s="56"/>
      <c r="GN12" s="56"/>
      <c r="GO12" s="56"/>
      <c r="GP12" s="56"/>
      <c r="GQ12" s="56"/>
      <c r="GR12" s="56"/>
      <c r="GS12" s="56"/>
      <c r="GT12" s="56"/>
      <c r="GU12" s="56"/>
      <c r="GV12" s="56"/>
      <c r="GW12" s="56"/>
      <c r="GX12" s="56"/>
      <c r="GY12" s="56"/>
      <c r="GZ12" s="56"/>
      <c r="HA12" s="56"/>
      <c r="HB12" s="56"/>
      <c r="HC12" s="56"/>
      <c r="HD12" s="56"/>
      <c r="HE12" s="56"/>
      <c r="HF12" s="56"/>
      <c r="HG12" s="56"/>
      <c r="HH12" s="56"/>
      <c r="HI12" s="56"/>
      <c r="HJ12" s="56"/>
      <c r="HK12" s="56"/>
      <c r="HL12" s="56"/>
      <c r="HM12" s="56"/>
      <c r="HN12" s="56"/>
      <c r="HO12" s="56"/>
      <c r="HP12" s="56"/>
      <c r="HQ12" s="56"/>
      <c r="HR12" s="56"/>
      <c r="HS12" s="56"/>
      <c r="HT12" s="56"/>
      <c r="HU12" s="56"/>
      <c r="HV12" s="56"/>
      <c r="HW12" s="56"/>
      <c r="HX12" s="56"/>
      <c r="HY12" s="56"/>
      <c r="HZ12" s="56"/>
      <c r="IA12" s="56"/>
      <c r="IB12" s="56"/>
      <c r="IC12" s="56"/>
      <c r="ID12" s="56"/>
      <c r="IE12" s="56"/>
      <c r="IF12" s="56"/>
      <c r="IG12" s="56"/>
      <c r="IH12" s="56"/>
      <c r="II12" s="56"/>
      <c r="IJ12" s="56"/>
      <c r="IK12" s="56"/>
      <c r="IL12" s="56"/>
      <c r="IM12" s="56"/>
      <c r="IN12" s="56"/>
      <c r="IO12" s="56"/>
      <c r="IP12" s="56"/>
      <c r="IQ12" s="56"/>
      <c r="IR12" s="56"/>
      <c r="IS12" s="56"/>
      <c r="IT12" s="56"/>
      <c r="IU12" s="56"/>
    </row>
    <row r="13" spans="1:255" s="38" customFormat="1" thickBot="1">
      <c r="A13" s="33"/>
      <c r="B13" s="33"/>
      <c r="C13" s="34"/>
      <c r="D13" s="33"/>
      <c r="E13" s="35"/>
      <c r="F13" s="36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37"/>
      <c r="AU13" s="37"/>
      <c r="AV13" s="37"/>
      <c r="AW13" s="37"/>
      <c r="AX13" s="37"/>
      <c r="AY13" s="37"/>
      <c r="AZ13" s="37"/>
      <c r="BA13" s="37"/>
      <c r="BB13" s="37"/>
      <c r="BC13" s="37"/>
      <c r="BD13" s="37"/>
      <c r="BE13" s="37"/>
      <c r="BF13" s="37"/>
      <c r="BG13" s="37"/>
      <c r="BH13" s="37"/>
      <c r="BI13" s="37"/>
      <c r="BJ13" s="37"/>
      <c r="BK13" s="37"/>
      <c r="BL13" s="37"/>
      <c r="BM13" s="37"/>
      <c r="BN13" s="37"/>
      <c r="BO13" s="37"/>
      <c r="BP13" s="37"/>
      <c r="BQ13" s="37"/>
      <c r="BR13" s="37"/>
      <c r="BS13" s="37"/>
      <c r="BT13" s="37"/>
      <c r="BU13" s="37"/>
      <c r="BV13" s="37"/>
      <c r="BW13" s="37"/>
      <c r="BX13" s="37"/>
      <c r="BY13" s="37"/>
      <c r="BZ13" s="37"/>
      <c r="CA13" s="37"/>
      <c r="CB13" s="37"/>
      <c r="CC13" s="37"/>
      <c r="CD13" s="37"/>
      <c r="CE13" s="37"/>
      <c r="CF13" s="37"/>
      <c r="CG13" s="37"/>
      <c r="CH13" s="37"/>
      <c r="CI13" s="37"/>
      <c r="CJ13" s="37"/>
      <c r="CK13" s="37"/>
      <c r="CL13" s="37"/>
      <c r="CM13" s="37"/>
      <c r="CN13" s="37"/>
      <c r="CO13" s="37"/>
      <c r="CP13" s="37"/>
      <c r="CQ13" s="37"/>
      <c r="CR13" s="37"/>
      <c r="CS13" s="37"/>
      <c r="CT13" s="37"/>
      <c r="CU13" s="37"/>
      <c r="CV13" s="37"/>
      <c r="CW13" s="37"/>
      <c r="CX13" s="37"/>
      <c r="CY13" s="37"/>
      <c r="CZ13" s="37"/>
      <c r="DA13" s="37"/>
      <c r="DB13" s="37"/>
      <c r="DC13" s="37"/>
      <c r="DD13" s="37"/>
      <c r="DE13" s="37"/>
      <c r="DF13" s="37"/>
      <c r="DG13" s="37"/>
      <c r="DH13" s="37"/>
      <c r="DI13" s="37"/>
      <c r="DJ13" s="37"/>
      <c r="DK13" s="37"/>
      <c r="DL13" s="37"/>
      <c r="DM13" s="37"/>
      <c r="DN13" s="37"/>
      <c r="DO13" s="37"/>
      <c r="DP13" s="37"/>
      <c r="DQ13" s="37"/>
      <c r="DR13" s="37"/>
      <c r="DS13" s="37"/>
      <c r="DT13" s="37"/>
      <c r="DU13" s="37"/>
      <c r="DV13" s="37"/>
      <c r="DW13" s="37"/>
      <c r="DX13" s="37"/>
      <c r="DY13" s="37"/>
      <c r="DZ13" s="37"/>
      <c r="EA13" s="37"/>
      <c r="EB13" s="37"/>
      <c r="EC13" s="37"/>
      <c r="ED13" s="37"/>
      <c r="EE13" s="37"/>
      <c r="EF13" s="37"/>
      <c r="EG13" s="37"/>
      <c r="EH13" s="37"/>
      <c r="EI13" s="37"/>
      <c r="EJ13" s="37"/>
      <c r="EK13" s="37"/>
      <c r="EL13" s="37"/>
      <c r="EM13" s="37"/>
      <c r="EN13" s="37"/>
      <c r="EO13" s="37"/>
      <c r="EP13" s="37"/>
      <c r="EQ13" s="37"/>
      <c r="ER13" s="37"/>
      <c r="ES13" s="37"/>
      <c r="ET13" s="37"/>
      <c r="EU13" s="37"/>
      <c r="EV13" s="37"/>
      <c r="EW13" s="37"/>
      <c r="EX13" s="37"/>
      <c r="EY13" s="37"/>
      <c r="EZ13" s="37"/>
      <c r="FA13" s="37"/>
      <c r="FB13" s="37"/>
      <c r="FC13" s="37"/>
      <c r="FD13" s="37"/>
      <c r="FE13" s="37"/>
      <c r="FF13" s="37"/>
      <c r="FG13" s="37"/>
      <c r="FH13" s="37"/>
      <c r="FI13" s="37"/>
      <c r="FJ13" s="37"/>
      <c r="FK13" s="37"/>
      <c r="FL13" s="37"/>
      <c r="FM13" s="37"/>
      <c r="FN13" s="37"/>
      <c r="FO13" s="37"/>
      <c r="FP13" s="37"/>
      <c r="FQ13" s="37"/>
      <c r="FR13" s="37"/>
      <c r="FS13" s="37"/>
      <c r="FT13" s="37"/>
      <c r="FU13" s="37"/>
      <c r="FV13" s="37"/>
      <c r="FW13" s="37"/>
      <c r="FX13" s="37"/>
      <c r="FY13" s="37"/>
      <c r="FZ13" s="37"/>
      <c r="GA13" s="37"/>
      <c r="GB13" s="37"/>
      <c r="GC13" s="37"/>
      <c r="GD13" s="37"/>
      <c r="GE13" s="37"/>
      <c r="GF13" s="37"/>
      <c r="GG13" s="37"/>
      <c r="GH13" s="37"/>
      <c r="GI13" s="37"/>
      <c r="GJ13" s="37"/>
      <c r="GK13" s="37"/>
      <c r="GL13" s="37"/>
      <c r="GM13" s="37"/>
      <c r="GN13" s="37"/>
      <c r="GO13" s="37"/>
      <c r="GP13" s="37"/>
      <c r="GQ13" s="37"/>
      <c r="GR13" s="37"/>
      <c r="GS13" s="37"/>
      <c r="GT13" s="37"/>
      <c r="GU13" s="37"/>
      <c r="GV13" s="37"/>
      <c r="GW13" s="37"/>
      <c r="GX13" s="37"/>
      <c r="GY13" s="37"/>
      <c r="GZ13" s="37"/>
      <c r="HA13" s="37"/>
      <c r="HB13" s="37"/>
      <c r="HC13" s="37"/>
      <c r="HD13" s="37"/>
      <c r="HE13" s="37"/>
      <c r="HF13" s="37"/>
      <c r="HG13" s="37"/>
      <c r="HH13" s="37"/>
      <c r="HI13" s="37"/>
      <c r="HJ13" s="37"/>
      <c r="HK13" s="37"/>
      <c r="HL13" s="37"/>
      <c r="HM13" s="37"/>
      <c r="HN13" s="37"/>
      <c r="HO13" s="37"/>
      <c r="HP13" s="37"/>
      <c r="HQ13" s="37"/>
      <c r="HR13" s="37"/>
      <c r="HS13" s="37"/>
      <c r="HT13" s="37"/>
      <c r="HU13" s="37"/>
      <c r="HV13" s="37"/>
      <c r="HW13" s="37"/>
      <c r="HX13" s="37"/>
      <c r="HY13" s="37"/>
      <c r="HZ13" s="37"/>
      <c r="IA13" s="37"/>
      <c r="IB13" s="37"/>
      <c r="IC13" s="37"/>
      <c r="ID13" s="37"/>
      <c r="IE13" s="37"/>
      <c r="IF13" s="37"/>
      <c r="IG13" s="37"/>
      <c r="IH13" s="37"/>
      <c r="II13" s="37"/>
      <c r="IJ13" s="37"/>
      <c r="IK13" s="37"/>
      <c r="IL13" s="37"/>
      <c r="IM13" s="37"/>
      <c r="IN13" s="37"/>
      <c r="IO13" s="37"/>
      <c r="IP13" s="37"/>
      <c r="IQ13" s="37"/>
      <c r="IR13" s="37"/>
      <c r="IS13" s="37"/>
      <c r="IT13" s="37"/>
      <c r="IU13" s="37"/>
    </row>
    <row r="14" spans="1:255" thickBot="1">
      <c r="A14" s="30">
        <f>4</f>
        <v>4</v>
      </c>
      <c r="B14" s="30"/>
      <c r="C14" s="39" t="s">
        <v>14</v>
      </c>
      <c r="D14" s="30"/>
      <c r="E14" s="32"/>
      <c r="F14" s="26">
        <f>F12+TIME(0,E12,0)</f>
        <v>0.5527777777777777</v>
      </c>
    </row>
    <row r="15" spans="1:255">
      <c r="A15" s="30">
        <f>A14+0.01</f>
        <v>4.01</v>
      </c>
      <c r="B15" s="30" t="s">
        <v>10</v>
      </c>
      <c r="C15" s="31" t="s">
        <v>15</v>
      </c>
      <c r="D15" s="30" t="s">
        <v>16</v>
      </c>
      <c r="E15" s="32">
        <v>5</v>
      </c>
      <c r="F15" s="11">
        <f>F14+TIME(0,E14,0)</f>
        <v>0.5527777777777777</v>
      </c>
    </row>
    <row r="16" spans="1:255">
      <c r="A16" s="30">
        <f>A15+0.01</f>
        <v>4.0199999999999996</v>
      </c>
      <c r="B16" s="30" t="s">
        <v>17</v>
      </c>
      <c r="C16" s="31" t="s">
        <v>18</v>
      </c>
      <c r="D16" s="30" t="s">
        <v>19</v>
      </c>
      <c r="E16" s="32">
        <v>3</v>
      </c>
      <c r="F16" s="11">
        <f>F15+TIME(0,E15,0)</f>
        <v>0.55624999999999991</v>
      </c>
    </row>
    <row r="17" spans="1:256">
      <c r="A17" s="30">
        <f>A16+0.01</f>
        <v>4.0299999999999994</v>
      </c>
      <c r="B17" s="30" t="s">
        <v>12</v>
      </c>
      <c r="C17" s="31" t="s">
        <v>20</v>
      </c>
      <c r="D17" s="30" t="s">
        <v>21</v>
      </c>
      <c r="E17" s="32">
        <v>10</v>
      </c>
      <c r="F17" s="11">
        <f>F16+TIME(0,E16,0)</f>
        <v>0.55833333333333324</v>
      </c>
    </row>
    <row r="18" spans="1:256">
      <c r="A18" s="30">
        <f>A17+0.01</f>
        <v>4.0399999999999991</v>
      </c>
      <c r="B18" s="30" t="s">
        <v>10</v>
      </c>
      <c r="C18" s="31" t="s">
        <v>22</v>
      </c>
      <c r="D18" s="30" t="s">
        <v>19</v>
      </c>
      <c r="E18" s="32">
        <v>5</v>
      </c>
      <c r="F18" s="26">
        <f>F17+TIME(0,E17,0)</f>
        <v>0.56527777777777766</v>
      </c>
    </row>
    <row r="19" spans="1:256" thickBot="1">
      <c r="A19" s="30"/>
      <c r="B19" s="30"/>
      <c r="C19" s="40"/>
      <c r="D19" s="30"/>
      <c r="E19" s="32"/>
      <c r="F19" s="26"/>
    </row>
    <row r="20" spans="1:256" ht="16.5" thickBot="1">
      <c r="A20" s="30">
        <v>5</v>
      </c>
      <c r="B20" s="2"/>
      <c r="C20" s="41" t="s">
        <v>23</v>
      </c>
      <c r="D20" s="8"/>
      <c r="E20" s="10"/>
      <c r="F20" s="26">
        <f>F18+TIME(0,E18,0)</f>
        <v>0.56874999999999987</v>
      </c>
    </row>
    <row r="21" spans="1:256">
      <c r="A21" s="30">
        <f>A20+0.01</f>
        <v>5.01</v>
      </c>
      <c r="B21" s="30"/>
      <c r="C21" s="31"/>
      <c r="D21" s="30"/>
      <c r="E21" s="32">
        <v>0</v>
      </c>
      <c r="F21" s="11">
        <f>F20+TIME(0,E20,0)</f>
        <v>0.56874999999999987</v>
      </c>
      <c r="G21" s="42"/>
      <c r="H21" s="42"/>
      <c r="I21" s="42"/>
      <c r="J21" s="42"/>
    </row>
    <row r="22" spans="1:256" thickBot="1">
      <c r="A22" s="30"/>
      <c r="B22" s="30"/>
      <c r="C22" s="40"/>
      <c r="D22" s="30"/>
      <c r="E22" s="32"/>
      <c r="F22" s="26"/>
      <c r="G22" s="42"/>
      <c r="H22" s="42"/>
      <c r="I22" s="42"/>
      <c r="J22" s="42"/>
    </row>
    <row r="23" spans="1:256" ht="16.5" thickBot="1">
      <c r="A23" s="30">
        <v>6</v>
      </c>
      <c r="B23" s="23"/>
      <c r="C23" s="39" t="s">
        <v>24</v>
      </c>
      <c r="D23" s="8"/>
      <c r="E23" s="32"/>
      <c r="F23" s="11">
        <f>F21+TIME(0,E21,0)</f>
        <v>0.56874999999999987</v>
      </c>
    </row>
    <row r="24" spans="1:256">
      <c r="A24" s="30">
        <f>A23+0.01</f>
        <v>6.01</v>
      </c>
      <c r="B24" s="23"/>
      <c r="C24" s="51"/>
      <c r="D24" s="8"/>
      <c r="E24" s="32">
        <v>0</v>
      </c>
      <c r="F24" s="11">
        <f>F23+TIME(0,E23,0)</f>
        <v>0.56874999999999987</v>
      </c>
    </row>
    <row r="25" spans="1:256" ht="16.5" thickBot="1">
      <c r="A25" s="30"/>
      <c r="B25" s="30"/>
      <c r="C25" s="40"/>
      <c r="D25" s="30"/>
      <c r="E25" s="32"/>
      <c r="F25" s="11"/>
    </row>
    <row r="26" spans="1:256" s="42" customFormat="1" ht="16.5" thickBot="1">
      <c r="A26" s="30">
        <v>7</v>
      </c>
      <c r="B26" s="30"/>
      <c r="C26" s="39" t="s">
        <v>25</v>
      </c>
      <c r="D26" s="30"/>
      <c r="E26" s="32"/>
      <c r="F26" s="11">
        <f>F24+TIME(0,E24,0)</f>
        <v>0.56874999999999987</v>
      </c>
      <c r="IV26" s="43"/>
    </row>
    <row r="27" spans="1:256" s="42" customFormat="1">
      <c r="A27" s="30">
        <f>A26+0.01</f>
        <v>7.01</v>
      </c>
      <c r="B27" s="30"/>
      <c r="C27" s="51"/>
      <c r="D27" s="30"/>
      <c r="E27" s="32">
        <v>0</v>
      </c>
      <c r="F27" s="11">
        <f>F26+TIME(0,E26,0)</f>
        <v>0.56874999999999987</v>
      </c>
      <c r="IV27" s="43"/>
    </row>
    <row r="28" spans="1:256" s="42" customFormat="1" ht="16.5" thickBot="1">
      <c r="A28" s="30"/>
      <c r="B28" s="30"/>
      <c r="C28" s="40"/>
      <c r="D28" s="30"/>
      <c r="E28" s="32"/>
      <c r="F28" s="11"/>
      <c r="IV28" s="43"/>
    </row>
    <row r="29" spans="1:256" thickBot="1">
      <c r="A29" s="30">
        <v>8</v>
      </c>
      <c r="B29" s="30"/>
      <c r="C29" s="39" t="s">
        <v>26</v>
      </c>
      <c r="D29" s="31"/>
      <c r="E29" s="32"/>
      <c r="F29" s="11">
        <f>F27+TIME(0,E27,0)</f>
        <v>0.56874999999999987</v>
      </c>
      <c r="I29"/>
    </row>
    <row r="30" spans="1:256">
      <c r="A30" s="30">
        <f>A29+0.01</f>
        <v>8.01</v>
      </c>
      <c r="B30" s="30" t="s">
        <v>12</v>
      </c>
      <c r="C30" s="31" t="s">
        <v>27</v>
      </c>
      <c r="D30" s="31" t="s">
        <v>9</v>
      </c>
      <c r="E30" s="32">
        <v>5</v>
      </c>
      <c r="F30" s="11">
        <f>F29+TIME(0,E29,0)</f>
        <v>0.56874999999999987</v>
      </c>
      <c r="I30" s="44"/>
    </row>
    <row r="31" spans="1:256" thickBot="1">
      <c r="A31" s="30"/>
      <c r="B31" s="30"/>
      <c r="C31" s="31"/>
      <c r="D31" s="30"/>
      <c r="E31" s="32"/>
      <c r="F31" s="11"/>
      <c r="I31" s="44"/>
    </row>
    <row r="32" spans="1:256" thickBot="1">
      <c r="A32" s="30">
        <v>9</v>
      </c>
      <c r="B32" s="2"/>
      <c r="C32" s="39" t="s">
        <v>28</v>
      </c>
      <c r="D32" s="8"/>
      <c r="E32" s="10"/>
      <c r="F32" s="11">
        <f>F30+TIME(0,E30,0)</f>
        <v>0.57222222222222208</v>
      </c>
      <c r="I32" s="44"/>
    </row>
    <row r="33" spans="1:9">
      <c r="A33" s="30">
        <f>A32+0.01</f>
        <v>9.01</v>
      </c>
      <c r="B33" s="30" t="s">
        <v>12</v>
      </c>
      <c r="C33" s="31" t="s">
        <v>29</v>
      </c>
      <c r="D33" s="30" t="s">
        <v>30</v>
      </c>
      <c r="E33" s="32">
        <v>5</v>
      </c>
      <c r="F33" s="26">
        <f>F32+TIME(0,E32,0)</f>
        <v>0.57222222222222208</v>
      </c>
      <c r="I33" s="44"/>
    </row>
    <row r="34" spans="1:9">
      <c r="A34" s="30">
        <f>A33+0.01</f>
        <v>9.02</v>
      </c>
      <c r="B34" s="30" t="s">
        <v>12</v>
      </c>
      <c r="C34" s="31" t="s">
        <v>31</v>
      </c>
      <c r="D34" s="30" t="s">
        <v>32</v>
      </c>
      <c r="E34" s="32">
        <v>10</v>
      </c>
      <c r="F34" s="26">
        <f>F33+TIME(0,E33,0)</f>
        <v>0.57569444444444429</v>
      </c>
      <c r="I34" s="44"/>
    </row>
    <row r="35" spans="1:9">
      <c r="A35" s="30">
        <f>A34+0.01</f>
        <v>9.0299999999999994</v>
      </c>
      <c r="B35" s="30" t="s">
        <v>12</v>
      </c>
      <c r="C35" s="31" t="s">
        <v>33</v>
      </c>
      <c r="D35" s="30" t="s">
        <v>16</v>
      </c>
      <c r="E35" s="32">
        <v>5</v>
      </c>
      <c r="F35" s="26">
        <f>F34+TIME(0,E34,0)</f>
        <v>0.58263888888888871</v>
      </c>
    </row>
    <row r="36" spans="1:9">
      <c r="A36" s="30">
        <f>A35+0.01</f>
        <v>9.0399999999999991</v>
      </c>
      <c r="B36" s="30" t="s">
        <v>12</v>
      </c>
      <c r="C36" s="31" t="s">
        <v>34</v>
      </c>
      <c r="D36" s="30" t="s">
        <v>35</v>
      </c>
      <c r="E36" s="32">
        <v>0</v>
      </c>
      <c r="F36" s="26">
        <f>F35+TIME(0,E35,0)</f>
        <v>0.58611111111111092</v>
      </c>
    </row>
    <row r="37" spans="1:9">
      <c r="A37" s="30">
        <f>A36+0.01</f>
        <v>9.0499999999999989</v>
      </c>
      <c r="B37" s="30" t="s">
        <v>12</v>
      </c>
      <c r="C37" s="31" t="s">
        <v>36</v>
      </c>
      <c r="D37" s="30" t="s">
        <v>37</v>
      </c>
      <c r="E37" s="32">
        <v>5</v>
      </c>
      <c r="F37" s="26">
        <f>F36+TIME(0,E36,0)</f>
        <v>0.58611111111111092</v>
      </c>
    </row>
    <row r="38" spans="1:9">
      <c r="A38" s="30"/>
      <c r="B38" s="30"/>
      <c r="C38" s="31"/>
      <c r="D38" s="30"/>
      <c r="E38" s="32"/>
      <c r="F38" s="26"/>
    </row>
    <row r="39" spans="1:9">
      <c r="A39" s="45">
        <v>10</v>
      </c>
      <c r="B39" s="12"/>
      <c r="C39" s="14" t="s">
        <v>38</v>
      </c>
      <c r="D39" s="13" t="s">
        <v>9</v>
      </c>
      <c r="E39" s="46"/>
      <c r="F39" s="47">
        <f>TIME(18,0,0)</f>
        <v>0.75</v>
      </c>
    </row>
  </sheetData>
  <conditionalFormatting sqref="A7:B7">
    <cfRule type="expression" dxfId="0" priority="1" stopIfTrue="1">
      <formula>FIND("*",CONCATENATE(EC_Closning_Agenda!$B1,"*"))&lt;=LEN(EC_Closning_Agenda!$B1)</formula>
    </cfRule>
  </conditionalFormatting>
  <pageMargins left="0.5" right="0.25" top="0.5" bottom="0.5" header="0.5" footer="0.5"/>
  <pageSetup paperSize="0" fitToWidth="0" fitToHeight="0" orientation="portrait" cellComments="asDisplayed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58988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EC_Closning_Agenda</vt:lpstr>
      <vt:lpstr>EC_Closning_Agenda!Print_Area</vt:lpstr>
      <vt:lpstr>Print_Area_MI</vt:lpstr>
      <vt:lpstr>PRINT_AREA_MI_1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SEC Agenda</dc:title>
  <dc:creator>Bob O'Hara</dc:creator>
  <cp:lastModifiedBy>JDAMBROSIA</cp:lastModifiedBy>
  <cp:revision>184</cp:revision>
  <cp:lastPrinted>2011-07-22T19:26:30Z</cp:lastPrinted>
  <dcterms:created xsi:type="dcterms:W3CDTF">2000-02-17T23:16:37Z</dcterms:created>
  <dcterms:modified xsi:type="dcterms:W3CDTF">2012-10-02T18:59:17Z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r8>1114369403</vt:r8>
  </property>
  <property fmtid="{D5CDD505-2E9C-101B-9397-08002B2CF9AE}" pid="3" name="_AuthorEmail">
    <vt:lpwstr>bob@airespace.com</vt:lpwstr>
  </property>
  <property fmtid="{D5CDD505-2E9C-101B-9397-08002B2CF9AE}" pid="4" name="_AuthorEmailDisplayName">
    <vt:lpwstr>Bob O'Hara</vt:lpwstr>
  </property>
  <property fmtid="{D5CDD505-2E9C-101B-9397-08002B2CF9AE}" pid="5" name="_EmailSubject">
    <vt:lpwstr>Newer latest Monday agenda (r03)</vt:lpwstr>
  </property>
  <property fmtid="{D5CDD505-2E9C-101B-9397-08002B2CF9AE}" pid="6" name="_PreviousAdHocReviewCycleID">
    <vt:r8>2128490663</vt:r8>
  </property>
</Properties>
</file>