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75" windowWidth="14445" windowHeight="14220"/>
  </bookViews>
  <sheets>
    <sheet name="EC Opening Agenda" sheetId="1" r:id="rId1"/>
  </sheets>
  <definedNames>
    <definedName name="Excel_BuiltIn_Print_Area_1_1">'EC Opening Agenda'!$A$1:$F$56</definedName>
    <definedName name="_xlnm.Print_Area" localSheetId="0">'EC Opening Agenda'!$A$1:$F$57</definedName>
    <definedName name="Print_Area_MI">'EC Opening Agenda'!$A$1:$E$38</definedName>
    <definedName name="PRINT_AREA_MI_1">'EC Opening Agenda'!$A$1:$E$38</definedName>
  </definedNames>
  <calcPr calcId="144525"/>
</workbook>
</file>

<file path=xl/calcChain.xml><?xml version="1.0" encoding="utf-8"?>
<calcChain xmlns="http://schemas.openxmlformats.org/spreadsheetml/2006/main">
  <c r="A53" i="1" l="1"/>
  <c r="A48" i="1"/>
  <c r="A47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9" i="1"/>
  <c r="F10" i="1" s="1"/>
  <c r="F11" i="1" s="1"/>
  <c r="F12" i="1" s="1"/>
  <c r="F13" i="1" s="1"/>
  <c r="F14" i="1" s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A33" i="1"/>
  <c r="A34" i="1"/>
  <c r="F42" i="1" l="1"/>
  <c r="F43" i="1" s="1"/>
  <c r="F44" i="1" s="1"/>
  <c r="F45" i="1" s="1"/>
  <c r="F46" i="1" s="1"/>
  <c r="A35" i="1"/>
  <c r="A36" i="1" s="1"/>
  <c r="A37" i="1" s="1"/>
  <c r="A38" i="1" s="1"/>
  <c r="A39" i="1" s="1"/>
  <c r="A40" i="1" s="1"/>
  <c r="A41" i="1" s="1"/>
  <c r="A42" i="1" s="1"/>
  <c r="F49" i="1" l="1"/>
  <c r="F50" i="1" s="1"/>
  <c r="F51" i="1" s="1"/>
  <c r="F52" i="1" s="1"/>
  <c r="F47" i="1"/>
  <c r="F48" i="1" s="1"/>
  <c r="A43" i="1"/>
  <c r="A44" i="1" s="1"/>
  <c r="A45" i="1" s="1"/>
  <c r="A46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<sst xmlns="http://schemas.openxmlformats.org/spreadsheetml/2006/main" count="146" uniqueCount="77">
  <si>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</si>
  <si>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</si>
  <si>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</si>
  <si>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</si>
  <si>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</si>
  <si>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</si>
  <si>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</si>
  <si>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</si>
  <si>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</si>
  <si>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</si>
  <si>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</si>
  <si>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</si>
  <si>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</si>
  <si>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EC member affiliation updates</t>
  </si>
  <si>
    <t>IEEE Staff Introductions</t>
  </si>
  <si>
    <t>Nikolich/Gerdon</t>
  </si>
  <si>
    <t>LMSC items</t>
  </si>
  <si>
    <t>open</t>
  </si>
  <si>
    <t>II*</t>
  </si>
  <si>
    <t>BoG Actions</t>
  </si>
  <si>
    <t>Stds Board Actions (approved projects, standards, withdrawals)</t>
  </si>
  <si>
    <t>LMSC Email Ballot Recap</t>
  </si>
  <si>
    <t>LMSC Meeting Fee Waivers</t>
  </si>
  <si>
    <t>List of Drafts to Sponsor Ballot</t>
  </si>
  <si>
    <t>List of Drafts to Revcom</t>
  </si>
  <si>
    <t>PARS to NesCom</t>
  </si>
  <si>
    <t>802 JTC1 ad hoc update</t>
  </si>
  <si>
    <t>Kraemer/Myles</t>
  </si>
  <si>
    <t>Rosdahl</t>
  </si>
  <si>
    <t>Future venue contract status</t>
  </si>
  <si>
    <t>Geneva 2013 Expectation</t>
  </si>
  <si>
    <t>Single copy sales of PDF status update</t>
  </si>
  <si>
    <t>McCabe</t>
  </si>
  <si>
    <t>Document publication priority update</t>
  </si>
  <si>
    <t>McCabe/Nikolich</t>
  </si>
  <si>
    <t>SA Internal Activities Update</t>
  </si>
  <si>
    <t>Get IEEE 802 Update</t>
  </si>
  <si>
    <t>Treasurer's report</t>
  </si>
  <si>
    <t>802 e-tools status update</t>
  </si>
  <si>
    <t>Boyce/Rosdahl</t>
  </si>
  <si>
    <t>Law</t>
  </si>
  <si>
    <t>Gilb</t>
  </si>
  <si>
    <t>P&amp;P update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</si>
  <si>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</si>
  <si>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</si>
  <si>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</si>
  <si>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</si>
  <si>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</si>
  <si>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Tutorial Schedule</t>
  </si>
  <si>
    <t>Chaplin</t>
  </si>
  <si>
    <t>IEEE 802 University Outreach status update</t>
  </si>
  <si>
    <t>802 Overview and Architecture status update</t>
  </si>
  <si>
    <t>Host Guidelines status update</t>
  </si>
  <si>
    <t>Rosdahl/Rigsbee</t>
  </si>
  <si>
    <t>ii</t>
  </si>
  <si>
    <t>Notice of Study Groups / pre-PAR activity under consideration/status of existing SGs</t>
  </si>
  <si>
    <t>APPROVE  minutes of Oct conference call,  2012_10_09_Call_Minutes_R0.pdf</t>
  </si>
  <si>
    <t>APPROVE Minutes of July opening meeting, 2012_07_15_Open Minutes_R1.pdf</t>
  </si>
  <si>
    <t>APPROVE  minutes of July closing meeting, 2012_07_20_closing_Minutes_V1.pdf</t>
  </si>
  <si>
    <t>Smart Grid TAG Update</t>
  </si>
  <si>
    <t>802 Leadership Workshop Update</t>
  </si>
  <si>
    <t>IEEE-SA Std Board - Individual / Entity Policy Ad Hoc</t>
  </si>
  <si>
    <t>Diab</t>
  </si>
  <si>
    <t>Marks</t>
  </si>
  <si>
    <t>Joint 802 / IETF Meeting Update</t>
  </si>
  <si>
    <t>Thaler</t>
  </si>
  <si>
    <t>Open Stand Status / World Conference on International Telecommuncations (WCIT-12) Preparation Update</t>
  </si>
  <si>
    <t>802 Task Force Tenative Agenda</t>
  </si>
  <si>
    <t>Action Item Review</t>
  </si>
  <si>
    <t>Nikolich / DAmbrosia</t>
  </si>
  <si>
    <t>v03</t>
  </si>
  <si>
    <t>CD ROM Agreement</t>
  </si>
  <si>
    <t>D'Ambrosia / Bennett</t>
  </si>
  <si>
    <t>Review Proposed 5C Changes within WGs</t>
  </si>
  <si>
    <t>Introduction of Cheryl Blum, TIA</t>
  </si>
  <si>
    <t>Lynch</t>
  </si>
  <si>
    <t>Disaster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</si>
</sst>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&quot; &quot;"/>
    <numFmt numFmtId="165" formatCode="hh&quot;:&quot;mm&quot; &quot;AM/PM&quot; &quot;"/>
    <numFmt numFmtId="166" formatCode="[$$-409]#,##0.00;[Red]&quot;-&quot;[$$-409]#,##0.00"/>
    <numFmt numFmtId="167" formatCode="h:mm;@"/>
  </numFmts>
  <fonts count="25" x14ac:knownFonts="1">
    <font>
      <sz val="12"/>
      <color theme="1"/>
      <name val="Courier New"/>
      <family val="3"/>
    </font>
    <font>
      <sz val="12"/>
      <color theme="1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theme="1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ourier New"/>
      <family val="3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/>
    <xf numFmtId="164" fontId="10" fillId="0" borderId="3"/>
    <xf numFmtId="164" fontId="11" fillId="0" borderId="4"/>
    <xf numFmtId="164" fontId="12" fillId="0" borderId="5"/>
    <xf numFmtId="164" fontId="12" fillId="0" borderId="0"/>
    <xf numFmtId="164" fontId="8" fillId="6" borderId="0"/>
    <xf numFmtId="164" fontId="4" fillId="15" borderId="0"/>
    <xf numFmtId="164" fontId="15" fillId="7" borderId="0"/>
    <xf numFmtId="164" fontId="13" fillId="7" borderId="1"/>
    <xf numFmtId="164" fontId="16" fillId="16" borderId="8"/>
    <xf numFmtId="164" fontId="5" fillId="16" borderId="1"/>
    <xf numFmtId="164" fontId="14" fillId="0" borderId="6"/>
    <xf numFmtId="164" fontId="6" fillId="17" borderId="2"/>
    <xf numFmtId="164" fontId="14" fillId="0" borderId="0"/>
    <xf numFmtId="164" fontId="1" fillId="4" borderId="7"/>
    <xf numFmtId="164" fontId="7" fillId="0" borderId="0"/>
    <xf numFmtId="164" fontId="19" fillId="0" borderId="9"/>
    <xf numFmtId="164" fontId="3" fillId="11" borderId="0"/>
    <xf numFmtId="164" fontId="2" fillId="2" borderId="0"/>
    <xf numFmtId="164" fontId="2" fillId="6" borderId="0"/>
    <xf numFmtId="164" fontId="3" fillId="6" borderId="0"/>
    <xf numFmtId="164" fontId="3" fillId="9" borderId="0"/>
    <xf numFmtId="164" fontId="2" fillId="3" borderId="0"/>
    <xf numFmtId="164" fontId="2" fillId="3" borderId="0"/>
    <xf numFmtId="164" fontId="3" fillId="9" borderId="0"/>
    <xf numFmtId="164" fontId="3" fillId="10" borderId="0"/>
    <xf numFmtId="164" fontId="2" fillId="4" borderId="0"/>
    <xf numFmtId="164" fontId="2" fillId="7" borderId="0"/>
    <xf numFmtId="164" fontId="3" fillId="10" borderId="0"/>
    <xf numFmtId="164" fontId="3" fillId="12" borderId="0"/>
    <xf numFmtId="164" fontId="2" fillId="5" borderId="0"/>
    <xf numFmtId="164" fontId="2" fillId="8" borderId="0"/>
    <xf numFmtId="164" fontId="3" fillId="8" borderId="0"/>
    <xf numFmtId="164" fontId="3" fillId="13" borderId="0"/>
    <xf numFmtId="164" fontId="2" fillId="6" borderId="0"/>
    <xf numFmtId="164" fontId="2" fillId="6" borderId="0"/>
    <xf numFmtId="164" fontId="3" fillId="6" borderId="0"/>
    <xf numFmtId="164" fontId="3" fillId="14" borderId="0"/>
    <xf numFmtId="164" fontId="2" fillId="4" borderId="0"/>
    <xf numFmtId="164" fontId="2" fillId="4" borderId="0"/>
    <xf numFmtId="164" fontId="3" fillId="3" borderId="0"/>
    <xf numFmtId="164" fontId="9" fillId="0" borderId="0">
      <alignment horizontal="center"/>
    </xf>
    <xf numFmtId="164" fontId="9" fillId="0" borderId="0">
      <alignment horizontal="center" textRotation="90"/>
    </xf>
    <xf numFmtId="164" fontId="17" fillId="0" borderId="0"/>
    <xf numFmtId="166" fontId="17" fillId="0" borderId="0"/>
  </cellStyleXfs>
  <cellXfs count="8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1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1" fillId="0" borderId="10" xfId="0" applyFont="1" applyBorder="1" applyAlignment="1">
      <alignment vertical="top" wrapText="1"/>
    </xf>
    <xf numFmtId="164" fontId="21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65" fontId="21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1" fillId="14" borderId="10" xfId="0" applyFont="1" applyFill="1" applyBorder="1" applyAlignment="1">
      <alignment vertical="top"/>
    </xf>
    <xf numFmtId="164" fontId="21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horizontal="right" vertical="top"/>
    </xf>
    <xf numFmtId="164" fontId="21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1" fillId="18" borderId="10" xfId="0" applyFont="1" applyFill="1" applyBorder="1" applyAlignment="1">
      <alignment vertical="top" wrapText="1"/>
    </xf>
    <xf numFmtId="165" fontId="21" fillId="18" borderId="10" xfId="0" applyNumberFormat="1" applyFont="1" applyFill="1" applyBorder="1" applyAlignment="1" applyProtection="1">
      <alignment horizontal="right" vertical="top"/>
    </xf>
    <xf numFmtId="164" fontId="21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1" fillId="0" borderId="10" xfId="0" applyFont="1" applyFill="1" applyBorder="1" applyAlignment="1">
      <alignment vertical="top" wrapText="1"/>
    </xf>
    <xf numFmtId="165" fontId="21" fillId="0" borderId="10" xfId="0" applyNumberFormat="1" applyFont="1" applyFill="1" applyBorder="1" applyAlignment="1" applyProtection="1">
      <alignment horizontal="right"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64" fontId="21" fillId="0" borderId="0" xfId="0" applyFont="1" applyAlignment="1">
      <alignment vertical="top" wrapText="1"/>
    </xf>
    <xf numFmtId="165" fontId="21" fillId="0" borderId="0" xfId="0" applyNumberFormat="1" applyFont="1" applyAlignment="1" applyProtection="1">
      <alignment horizontal="right" vertical="top"/>
    </xf>
    <xf numFmtId="49" fontId="20" fillId="0" borderId="0" xfId="0" applyNumberFormat="1" applyFont="1" applyFill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right" vertical="top"/>
    </xf>
    <xf numFmtId="164" fontId="21" fillId="0" borderId="0" xfId="0" applyFont="1" applyFill="1" applyAlignment="1">
      <alignment vertical="top"/>
    </xf>
    <xf numFmtId="164" fontId="21" fillId="0" borderId="0" xfId="0" applyFont="1" applyFill="1" applyAlignment="1">
      <alignment vertical="top" wrapText="1"/>
    </xf>
    <xf numFmtId="164" fontId="22" fillId="0" borderId="0" xfId="0" applyFont="1" applyFill="1" applyAlignment="1">
      <alignment vertical="top" wrapText="1"/>
    </xf>
    <xf numFmtId="164" fontId="22" fillId="0" borderId="0" xfId="0" applyFont="1" applyFill="1" applyAlignment="1">
      <alignment horizontal="right" vertical="top"/>
    </xf>
    <xf numFmtId="164" fontId="23" fillId="0" borderId="0" xfId="0" applyFont="1" applyFill="1" applyAlignment="1" applyProtection="1">
      <alignment horizontal="left" vertical="top"/>
    </xf>
    <xf numFmtId="164" fontId="24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64" fontId="0" fillId="0" borderId="0" xfId="0" applyAlignment="1">
      <alignment horizontal="right" vertical="top"/>
    </xf>
    <xf numFmtId="164" fontId="24" fillId="0" borderId="0" xfId="0" applyFont="1" applyAlignment="1">
      <alignment vertical="top" wrapText="1"/>
    </xf>
    <xf numFmtId="164" fontId="24" fillId="0" borderId="0" xfId="0" applyFont="1" applyAlignment="1" applyProtection="1">
      <alignment horizontal="left" vertical="top" wrapText="1"/>
    </xf>
    <xf numFmtId="164" fontId="0" fillId="19" borderId="0" xfId="0" applyFill="1" applyAlignment="1">
      <alignment vertical="top"/>
    </xf>
    <xf numFmtId="164" fontId="0" fillId="19" borderId="0" xfId="0" applyFill="1"/>
    <xf numFmtId="167" fontId="21" fillId="0" borderId="10" xfId="0" applyNumberFormat="1" applyFont="1" applyBorder="1" applyAlignment="1">
      <alignment vertical="top"/>
    </xf>
    <xf numFmtId="167" fontId="21" fillId="0" borderId="10" xfId="0" applyNumberFormat="1" applyFont="1" applyBorder="1" applyAlignment="1" applyProtection="1">
      <alignment vertical="top"/>
    </xf>
    <xf numFmtId="167" fontId="22" fillId="14" borderId="10" xfId="0" applyNumberFormat="1" applyFont="1" applyFill="1" applyBorder="1" applyAlignment="1">
      <alignment vertical="top"/>
    </xf>
    <xf numFmtId="167" fontId="21" fillId="18" borderId="10" xfId="0" applyNumberFormat="1" applyFont="1" applyFill="1" applyBorder="1" applyAlignment="1">
      <alignment vertical="top"/>
    </xf>
    <xf numFmtId="167" fontId="21" fillId="0" borderId="10" xfId="0" applyNumberFormat="1" applyFont="1" applyFill="1" applyBorder="1" applyAlignment="1">
      <alignment vertical="top"/>
    </xf>
    <xf numFmtId="167" fontId="21" fillId="0" borderId="10" xfId="0" applyNumberFormat="1" applyFont="1" applyBorder="1" applyAlignment="1" applyProtection="1">
      <alignment horizontal="right" vertical="top"/>
    </xf>
    <xf numFmtId="167" fontId="21" fillId="14" borderId="10" xfId="0" applyNumberFormat="1" applyFont="1" applyFill="1" applyBorder="1" applyAlignment="1" applyProtection="1">
      <alignment vertical="top"/>
    </xf>
    <xf numFmtId="167" fontId="21" fillId="0" borderId="0" xfId="0" applyNumberFormat="1" applyFont="1" applyAlignment="1" applyProtection="1">
      <alignment vertical="top"/>
    </xf>
    <xf numFmtId="167" fontId="22" fillId="0" borderId="0" xfId="0" applyNumberFormat="1" applyFont="1" applyAlignment="1">
      <alignment vertical="top"/>
    </xf>
    <xf numFmtId="167" fontId="22" fillId="0" borderId="0" xfId="0" applyNumberFormat="1" applyFont="1" applyFill="1" applyAlignment="1">
      <alignment vertical="top"/>
    </xf>
    <xf numFmtId="167" fontId="0" fillId="0" borderId="0" xfId="0" applyNumberFormat="1" applyAlignment="1">
      <alignment vertical="top"/>
    </xf>
    <xf numFmtId="167" fontId="21" fillId="20" borderId="10" xfId="0" applyNumberFormat="1" applyFont="1" applyFill="1" applyBorder="1" applyAlignment="1" applyProtection="1">
      <alignment horizontal="right" vertical="top"/>
    </xf>
    <xf numFmtId="165" fontId="21" fillId="21" borderId="10" xfId="0" applyNumberFormat="1" applyFont="1" applyFill="1" applyBorder="1" applyAlignment="1" applyProtection="1">
      <alignment horizontal="right" vertical="top"/>
    </xf>
    <xf numFmtId="165" fontId="21" fillId="20" borderId="10" xfId="0" applyNumberFormat="1" applyFont="1" applyFill="1" applyBorder="1" applyAlignment="1" applyProtection="1">
      <alignment horizontal="righ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4" fontId="21" fillId="20" borderId="10" xfId="0" applyFont="1" applyFill="1" applyBorder="1" applyAlignment="1">
      <alignment vertical="top"/>
    </xf>
    <xf numFmtId="164" fontId="20" fillId="20" borderId="10" xfId="0" applyFont="1" applyFill="1" applyBorder="1" applyAlignment="1" applyProtection="1">
      <alignment horizontal="left" vertical="top" wrapText="1"/>
    </xf>
    <xf numFmtId="1" fontId="21" fillId="0" borderId="10" xfId="0" applyNumberFormat="1" applyFont="1" applyBorder="1" applyAlignment="1">
      <alignment vertical="top"/>
    </xf>
    <xf numFmtId="1" fontId="21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1" fillId="18" borderId="10" xfId="0" applyNumberFormat="1" applyFont="1" applyFill="1" applyBorder="1" applyAlignment="1">
      <alignment vertical="top"/>
    </xf>
    <xf numFmtId="1" fontId="21" fillId="0" borderId="10" xfId="0" applyNumberFormat="1" applyFont="1" applyFill="1" applyBorder="1" applyAlignment="1">
      <alignment vertical="top"/>
    </xf>
    <xf numFmtId="1" fontId="21" fillId="0" borderId="10" xfId="0" applyNumberFormat="1" applyFont="1" applyBorder="1" applyAlignment="1" applyProtection="1">
      <alignment horizontal="right" vertical="top"/>
    </xf>
    <xf numFmtId="1" fontId="21" fillId="20" borderId="10" xfId="0" applyNumberFormat="1" applyFont="1" applyFill="1" applyBorder="1" applyAlignment="1" applyProtection="1">
      <alignment horizontal="right" vertical="top"/>
    </xf>
    <xf numFmtId="1" fontId="21" fillId="0" borderId="10" xfId="0" applyNumberFormat="1" applyFont="1" applyFill="1" applyBorder="1" applyAlignment="1" applyProtection="1">
      <alignment vertical="top"/>
    </xf>
    <xf numFmtId="1" fontId="21" fillId="14" borderId="10" xfId="0" applyNumberFormat="1" applyFont="1" applyFill="1" applyBorder="1" applyAlignment="1" applyProtection="1">
      <alignment vertical="top"/>
    </xf>
    <xf numFmtId="1" fontId="21" fillId="0" borderId="0" xfId="0" applyNumberFormat="1" applyFont="1" applyAlignment="1" applyProtection="1">
      <alignment vertical="top"/>
    </xf>
    <xf numFmtId="1" fontId="22" fillId="0" borderId="0" xfId="0" applyNumberFormat="1" applyFont="1" applyAlignment="1">
      <alignment vertical="top"/>
    </xf>
    <xf numFmtId="1" fontId="22" fillId="0" borderId="0" xfId="0" applyNumberFormat="1" applyFont="1" applyFill="1" applyAlignment="1">
      <alignment vertical="top"/>
    </xf>
    <xf numFmtId="1" fontId="0" fillId="0" borderId="0" xfId="0" applyNumberFormat="1" applyAlignment="1">
      <alignment vertical="top"/>
    </xf>
    <xf numFmtId="167" fontId="21" fillId="0" borderId="0" xfId="0" applyNumberFormat="1" applyFont="1" applyAlignment="1" applyProtection="1">
      <alignment horizontal="center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1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1" fillId="19" borderId="10" xfId="0" applyNumberFormat="1" applyFont="1" applyFill="1" applyBorder="1" applyAlignment="1" applyProtection="1">
      <alignment horizontal="right" vertical="top"/>
    </xf>
    <xf numFmtId="2" fontId="20" fillId="21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24" zoomScaleNormal="100" workbookViewId="0">
      <selection activeCell="C5" sqref="C5:G25"/>
    </sheetView>
  </sheetViews>
  <sheetFormatPr defaultRowHeight="15.75" x14ac:dyDescent="0.25"/>
  <cols>
    <col min="1" max="2" width="3" style="6" customWidth="1"/>
    <col min="3" max="3" width="43.8984375" style="41" customWidth="1"/>
    <col min="4" max="4" width="11.8984375" style="41" customWidth="1"/>
    <col min="5" max="5" width="3" style="76" customWidth="1"/>
    <col min="6" max="6" width="6.09765625" style="42" customWidth="1"/>
    <col min="7" max="7" width="3.59765625" style="6" customWidth="1"/>
    <col min="8" max="8" width="3" style="57" customWidth="1"/>
    <col min="9" max="9" width="3.8984375" style="6" customWidth="1"/>
    <col min="10" max="254" width="9.3984375" style="6" customWidth="1"/>
    <col min="255" max="1023" width="9.3984375" customWidth="1"/>
  </cols>
  <sheetData>
    <row r="1" spans="1:8" x14ac:dyDescent="0.25">
      <c r="A1" s="1" t="s">
        <v>70</v>
      </c>
      <c r="B1" s="2"/>
      <c r="C1" s="3" t="s">
        <v>0</v>
      </c>
      <c r="D1" s="4"/>
      <c r="E1" s="64"/>
      <c r="F1" s="5"/>
      <c r="H1" s="47"/>
    </row>
    <row r="2" spans="1:8" x14ac:dyDescent="0.25">
      <c r="A2" s="2"/>
      <c r="B2" s="2"/>
      <c r="C2" s="3" t="s">
        <v>1</v>
      </c>
      <c r="D2" s="4"/>
      <c r="E2" s="64"/>
      <c r="F2" s="5"/>
      <c r="H2" s="47"/>
    </row>
    <row r="3" spans="1:8" x14ac:dyDescent="0.25">
      <c r="A3" s="2"/>
      <c r="B3" s="2"/>
      <c r="C3" s="3"/>
      <c r="D3" s="4"/>
      <c r="E3" s="64"/>
      <c r="F3" s="5"/>
      <c r="H3" s="47"/>
    </row>
    <row r="4" spans="1:8" ht="21" x14ac:dyDescent="0.25">
      <c r="A4" s="7" t="s">
        <v>2</v>
      </c>
      <c r="B4" s="8" t="s">
        <v>3</v>
      </c>
      <c r="C4" s="4" t="s">
        <v>4</v>
      </c>
      <c r="D4" s="4"/>
      <c r="E4" s="65" t="s">
        <v>3</v>
      </c>
      <c r="F4" s="9" t="s">
        <v>3</v>
      </c>
      <c r="H4" s="48" t="s">
        <v>3</v>
      </c>
    </row>
    <row r="5" spans="1:8" x14ac:dyDescent="0.25">
      <c r="A5" s="10"/>
      <c r="B5" s="11"/>
      <c r="C5" s="12" t="s">
        <v>5</v>
      </c>
      <c r="D5" s="13"/>
      <c r="E5" s="66"/>
      <c r="F5" s="14"/>
      <c r="H5" s="49"/>
    </row>
    <row r="6" spans="1:8" x14ac:dyDescent="0.25">
      <c r="A6" s="15"/>
      <c r="B6" s="16"/>
      <c r="C6" s="17" t="s">
        <v>6</v>
      </c>
      <c r="D6" s="18"/>
      <c r="E6" s="67"/>
      <c r="F6" s="19"/>
      <c r="H6" s="50"/>
    </row>
    <row r="7" spans="1:8" x14ac:dyDescent="0.25">
      <c r="A7" s="20"/>
      <c r="B7" s="8"/>
      <c r="C7" s="21"/>
      <c r="D7" s="22"/>
      <c r="E7" s="68"/>
      <c r="F7" s="23"/>
      <c r="H7" s="51"/>
    </row>
    <row r="8" spans="1:8" x14ac:dyDescent="0.25">
      <c r="A8" s="24">
        <v>1</v>
      </c>
      <c r="B8" s="2"/>
      <c r="C8" s="21" t="s">
        <v>7</v>
      </c>
      <c r="D8" s="21" t="s">
        <v>8</v>
      </c>
      <c r="E8" s="69">
        <v>1</v>
      </c>
      <c r="F8" s="9">
        <v>0.33333333333333331</v>
      </c>
      <c r="H8" s="52">
        <v>6.9444444444444447E-4</v>
      </c>
    </row>
    <row r="9" spans="1:8" x14ac:dyDescent="0.25">
      <c r="A9" s="24">
        <v>2</v>
      </c>
      <c r="B9" s="2" t="s">
        <v>9</v>
      </c>
      <c r="C9" s="21" t="s">
        <v>10</v>
      </c>
      <c r="D9" s="21" t="s">
        <v>8</v>
      </c>
      <c r="E9" s="69">
        <v>10</v>
      </c>
      <c r="F9" s="9">
        <f t="shared" ref="F9:F52" si="0">F8+TIME(0,E8,0)</f>
        <v>0.33402777777777776</v>
      </c>
      <c r="H9" s="52">
        <v>6.9444444444444441E-3</v>
      </c>
    </row>
    <row r="10" spans="1:8" x14ac:dyDescent="0.25">
      <c r="A10" s="25">
        <v>3</v>
      </c>
      <c r="B10" s="15" t="s">
        <v>11</v>
      </c>
      <c r="C10" s="17" t="s">
        <v>57</v>
      </c>
      <c r="D10" s="17" t="s">
        <v>8</v>
      </c>
      <c r="E10" s="70">
        <v>0</v>
      </c>
      <c r="F10" s="19">
        <f t="shared" si="0"/>
        <v>0.34097222222222218</v>
      </c>
      <c r="H10" s="58">
        <v>0</v>
      </c>
    </row>
    <row r="11" spans="1:8" ht="21" x14ac:dyDescent="0.25">
      <c r="A11" s="25">
        <v>3.01</v>
      </c>
      <c r="B11" s="15" t="s">
        <v>11</v>
      </c>
      <c r="C11" s="17" t="s">
        <v>58</v>
      </c>
      <c r="D11" s="17" t="s">
        <v>8</v>
      </c>
      <c r="E11" s="70">
        <v>0</v>
      </c>
      <c r="F11" s="19">
        <f t="shared" si="0"/>
        <v>0.34097222222222218</v>
      </c>
      <c r="H11" s="58">
        <v>0</v>
      </c>
    </row>
    <row r="12" spans="1:8" x14ac:dyDescent="0.25">
      <c r="A12" s="25">
        <v>3.02</v>
      </c>
      <c r="B12" s="15" t="s">
        <v>11</v>
      </c>
      <c r="C12" s="17" t="s">
        <v>56</v>
      </c>
      <c r="D12" s="17" t="s">
        <v>8</v>
      </c>
      <c r="E12" s="70">
        <v>0</v>
      </c>
      <c r="F12" s="19">
        <f t="shared" si="0"/>
        <v>0.34097222222222218</v>
      </c>
      <c r="H12" s="58">
        <v>0</v>
      </c>
    </row>
    <row r="13" spans="1:8" x14ac:dyDescent="0.25">
      <c r="A13" s="61">
        <v>4.01</v>
      </c>
      <c r="B13" s="62" t="s">
        <v>18</v>
      </c>
      <c r="C13" s="63" t="s">
        <v>13</v>
      </c>
      <c r="D13" s="63" t="s">
        <v>8</v>
      </c>
      <c r="E13" s="70">
        <v>0</v>
      </c>
      <c r="F13" s="60">
        <f t="shared" si="0"/>
        <v>0.34097222222222218</v>
      </c>
      <c r="H13" s="58">
        <v>0</v>
      </c>
    </row>
    <row r="14" spans="1:8" x14ac:dyDescent="0.25">
      <c r="A14" s="61">
        <v>4.0199999999999996</v>
      </c>
      <c r="B14" s="62" t="s">
        <v>18</v>
      </c>
      <c r="C14" s="63" t="s">
        <v>14</v>
      </c>
      <c r="D14" s="63" t="s">
        <v>15</v>
      </c>
      <c r="E14" s="70">
        <v>0</v>
      </c>
      <c r="F14" s="60">
        <f t="shared" si="0"/>
        <v>0.34097222222222218</v>
      </c>
      <c r="H14" s="58">
        <v>0</v>
      </c>
    </row>
    <row r="15" spans="1:8" x14ac:dyDescent="0.25">
      <c r="A15" s="78">
        <v>4.03</v>
      </c>
      <c r="B15" s="79" t="s">
        <v>12</v>
      </c>
      <c r="C15" s="80" t="s">
        <v>74</v>
      </c>
      <c r="D15" s="80" t="s">
        <v>75</v>
      </c>
      <c r="E15" s="81">
        <v>2</v>
      </c>
      <c r="F15" s="9">
        <f t="shared" si="0"/>
        <v>0.34097222222222218</v>
      </c>
      <c r="G15" s="45"/>
      <c r="H15" s="48">
        <v>1.3888888888888889E-3</v>
      </c>
    </row>
    <row r="16" spans="1:8" x14ac:dyDescent="0.25">
      <c r="A16" s="24"/>
      <c r="B16" s="2"/>
      <c r="C16" s="21"/>
      <c r="D16" s="21"/>
      <c r="E16" s="65">
        <v>0</v>
      </c>
      <c r="F16" s="9">
        <f t="shared" si="0"/>
        <v>0.34236111111111106</v>
      </c>
      <c r="H16" s="48">
        <v>0</v>
      </c>
    </row>
    <row r="17" spans="1:254" x14ac:dyDescent="0.25">
      <c r="A17" s="24"/>
      <c r="B17" s="2"/>
      <c r="C17" s="21" t="s">
        <v>16</v>
      </c>
      <c r="D17" s="21"/>
      <c r="E17" s="65">
        <v>0</v>
      </c>
      <c r="F17" s="9">
        <f t="shared" si="0"/>
        <v>0.34236111111111106</v>
      </c>
      <c r="H17" s="48">
        <v>0</v>
      </c>
    </row>
    <row r="18" spans="1:254" x14ac:dyDescent="0.25">
      <c r="A18" s="24">
        <v>5</v>
      </c>
      <c r="B18" s="2" t="s">
        <v>54</v>
      </c>
      <c r="C18" s="21" t="s">
        <v>17</v>
      </c>
      <c r="D18" s="21"/>
      <c r="E18" s="69">
        <v>5</v>
      </c>
      <c r="F18" s="9">
        <f t="shared" si="0"/>
        <v>0.34236111111111106</v>
      </c>
      <c r="H18" s="52">
        <v>3.472222222222222E-3</v>
      </c>
    </row>
    <row r="19" spans="1:254" x14ac:dyDescent="0.25">
      <c r="A19" s="25">
        <f>A18+0.01</f>
        <v>5.01</v>
      </c>
      <c r="B19" s="15" t="s">
        <v>18</v>
      </c>
      <c r="C19" s="17" t="s">
        <v>19</v>
      </c>
      <c r="D19" s="17" t="s">
        <v>8</v>
      </c>
      <c r="E19" s="70">
        <v>0</v>
      </c>
      <c r="F19" s="19">
        <f t="shared" si="0"/>
        <v>0.34583333333333327</v>
      </c>
      <c r="H19" s="58">
        <v>0</v>
      </c>
    </row>
    <row r="20" spans="1:254" x14ac:dyDescent="0.25">
      <c r="A20" s="25">
        <f t="shared" ref="A20:A53" si="1">A19+0.01</f>
        <v>5.0199999999999996</v>
      </c>
      <c r="B20" s="15" t="s">
        <v>18</v>
      </c>
      <c r="C20" s="17" t="s">
        <v>20</v>
      </c>
      <c r="D20" s="17" t="s">
        <v>8</v>
      </c>
      <c r="E20" s="70">
        <v>0</v>
      </c>
      <c r="F20" s="19">
        <f t="shared" si="0"/>
        <v>0.34583333333333327</v>
      </c>
      <c r="H20" s="58">
        <v>0</v>
      </c>
    </row>
    <row r="21" spans="1:254" x14ac:dyDescent="0.25">
      <c r="A21" s="25">
        <f t="shared" si="1"/>
        <v>5.0299999999999994</v>
      </c>
      <c r="B21" s="15" t="s">
        <v>18</v>
      </c>
      <c r="C21" s="17" t="s">
        <v>21</v>
      </c>
      <c r="D21" s="17" t="s">
        <v>8</v>
      </c>
      <c r="E21" s="70">
        <v>0</v>
      </c>
      <c r="F21" s="19">
        <f t="shared" si="0"/>
        <v>0.34583333333333327</v>
      </c>
      <c r="H21" s="58">
        <v>0</v>
      </c>
    </row>
    <row r="22" spans="1:254" x14ac:dyDescent="0.25">
      <c r="A22" s="25">
        <f t="shared" si="1"/>
        <v>5.0399999999999991</v>
      </c>
      <c r="B22" s="15" t="s">
        <v>18</v>
      </c>
      <c r="C22" s="17" t="s">
        <v>22</v>
      </c>
      <c r="D22" s="17" t="s">
        <v>8</v>
      </c>
      <c r="E22" s="70">
        <v>0</v>
      </c>
      <c r="F22" s="19">
        <f t="shared" si="0"/>
        <v>0.34583333333333327</v>
      </c>
      <c r="H22" s="58">
        <v>0</v>
      </c>
      <c r="I22"/>
      <c r="J22"/>
    </row>
    <row r="23" spans="1:254" s="46" customFormat="1" x14ac:dyDescent="0.25">
      <c r="A23" s="25">
        <f t="shared" si="1"/>
        <v>5.0499999999999989</v>
      </c>
      <c r="B23" s="15" t="s">
        <v>18</v>
      </c>
      <c r="C23" s="17" t="s">
        <v>48</v>
      </c>
      <c r="D23" s="17" t="s">
        <v>8</v>
      </c>
      <c r="E23" s="70">
        <v>0</v>
      </c>
      <c r="F23" s="60">
        <f t="shared" si="0"/>
        <v>0.34583333333333327</v>
      </c>
      <c r="G23" s="45"/>
      <c r="H23" s="58">
        <v>0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x14ac:dyDescent="0.25">
      <c r="A24" s="61">
        <f t="shared" si="1"/>
        <v>5.0599999999999987</v>
      </c>
      <c r="B24" s="62" t="s">
        <v>18</v>
      </c>
      <c r="C24" s="63" t="s">
        <v>23</v>
      </c>
      <c r="D24" s="63" t="s">
        <v>8</v>
      </c>
      <c r="E24" s="70">
        <v>0</v>
      </c>
      <c r="F24" s="60">
        <f t="shared" si="0"/>
        <v>0.34583333333333327</v>
      </c>
      <c r="H24" s="58">
        <v>0</v>
      </c>
    </row>
    <row r="25" spans="1:254" x14ac:dyDescent="0.25">
      <c r="A25" s="61">
        <f t="shared" si="1"/>
        <v>5.0699999999999985</v>
      </c>
      <c r="B25" s="62" t="s">
        <v>18</v>
      </c>
      <c r="C25" s="63" t="s">
        <v>24</v>
      </c>
      <c r="D25" s="63" t="s">
        <v>8</v>
      </c>
      <c r="E25" s="70">
        <v>0</v>
      </c>
      <c r="F25" s="60">
        <f t="shared" si="0"/>
        <v>0.34583333333333327</v>
      </c>
      <c r="H25" s="58">
        <v>0</v>
      </c>
    </row>
    <row r="26" spans="1:254" x14ac:dyDescent="0.25">
      <c r="A26" s="24">
        <f t="shared" si="1"/>
        <v>5.0799999999999983</v>
      </c>
      <c r="B26" s="2" t="s">
        <v>12</v>
      </c>
      <c r="C26" s="21" t="s">
        <v>25</v>
      </c>
      <c r="D26" s="21" t="s">
        <v>8</v>
      </c>
      <c r="E26" s="69">
        <v>5</v>
      </c>
      <c r="F26" s="9">
        <f t="shared" si="0"/>
        <v>0.34583333333333327</v>
      </c>
      <c r="H26" s="52">
        <v>3.472222222222222E-3</v>
      </c>
    </row>
    <row r="27" spans="1:254" ht="21" x14ac:dyDescent="0.25">
      <c r="A27" s="24">
        <f t="shared" si="1"/>
        <v>5.0899999999999981</v>
      </c>
      <c r="B27" s="2" t="s">
        <v>12</v>
      </c>
      <c r="C27" s="21" t="s">
        <v>55</v>
      </c>
      <c r="D27" s="21" t="s">
        <v>8</v>
      </c>
      <c r="E27" s="69">
        <v>5</v>
      </c>
      <c r="F27" s="9">
        <f t="shared" si="0"/>
        <v>0.34930555555555548</v>
      </c>
      <c r="H27" s="52">
        <v>3.472222222222222E-3</v>
      </c>
    </row>
    <row r="28" spans="1:254" x14ac:dyDescent="0.25">
      <c r="A28" s="24">
        <f t="shared" si="1"/>
        <v>5.0999999999999979</v>
      </c>
      <c r="B28" s="2" t="s">
        <v>12</v>
      </c>
      <c r="C28" s="21" t="s">
        <v>51</v>
      </c>
      <c r="D28" s="21" t="s">
        <v>41</v>
      </c>
      <c r="E28" s="69">
        <v>5</v>
      </c>
      <c r="F28" s="9">
        <f t="shared" si="0"/>
        <v>0.35277777777777769</v>
      </c>
      <c r="H28" s="52">
        <v>3.472222222222222E-3</v>
      </c>
    </row>
    <row r="29" spans="1:254" x14ac:dyDescent="0.25">
      <c r="A29" s="24">
        <f t="shared" si="1"/>
        <v>5.1099999999999977</v>
      </c>
      <c r="B29" s="2" t="s">
        <v>12</v>
      </c>
      <c r="C29" s="28" t="s">
        <v>59</v>
      </c>
      <c r="D29" s="21" t="s">
        <v>41</v>
      </c>
      <c r="E29" s="69">
        <v>5</v>
      </c>
      <c r="F29" s="9">
        <f t="shared" si="0"/>
        <v>0.3562499999999999</v>
      </c>
      <c r="H29" s="52">
        <v>3.472222222222222E-3</v>
      </c>
    </row>
    <row r="30" spans="1:254" x14ac:dyDescent="0.25">
      <c r="A30" s="24">
        <f t="shared" si="1"/>
        <v>5.1199999999999974</v>
      </c>
      <c r="B30" s="2" t="s">
        <v>44</v>
      </c>
      <c r="C30" s="21" t="s">
        <v>42</v>
      </c>
      <c r="D30" s="21" t="s">
        <v>41</v>
      </c>
      <c r="E30" s="69">
        <v>15</v>
      </c>
      <c r="F30" s="9">
        <f t="shared" si="0"/>
        <v>0.35972222222222211</v>
      </c>
      <c r="H30" s="52">
        <v>1.0416666666666666E-2</v>
      </c>
    </row>
    <row r="31" spans="1:254" x14ac:dyDescent="0.25">
      <c r="A31" s="24">
        <f t="shared" si="1"/>
        <v>5.1299999999999972</v>
      </c>
      <c r="B31" s="2" t="s">
        <v>12</v>
      </c>
      <c r="C31" s="21" t="s">
        <v>73</v>
      </c>
      <c r="D31" s="21" t="s">
        <v>41</v>
      </c>
      <c r="E31" s="69">
        <v>3</v>
      </c>
      <c r="F31" s="9">
        <f t="shared" si="0"/>
        <v>0.3701388888888888</v>
      </c>
      <c r="H31" s="52">
        <v>2.0833333333333333E-3</v>
      </c>
    </row>
    <row r="32" spans="1:254" x14ac:dyDescent="0.25">
      <c r="A32" s="24">
        <f t="shared" si="1"/>
        <v>5.139999999999997</v>
      </c>
      <c r="B32" s="2" t="s">
        <v>12</v>
      </c>
      <c r="C32" s="21" t="s">
        <v>26</v>
      </c>
      <c r="D32" s="21" t="s">
        <v>27</v>
      </c>
      <c r="E32" s="69">
        <v>5</v>
      </c>
      <c r="F32" s="9">
        <f t="shared" si="0"/>
        <v>0.37222222222222212</v>
      </c>
      <c r="H32" s="52">
        <v>3.472222222222222E-3</v>
      </c>
    </row>
    <row r="33" spans="1:8" x14ac:dyDescent="0.25">
      <c r="A33" s="24">
        <f t="shared" si="1"/>
        <v>5.1499999999999968</v>
      </c>
      <c r="B33" s="2" t="s">
        <v>12</v>
      </c>
      <c r="C33" s="21" t="s">
        <v>60</v>
      </c>
      <c r="D33" s="21" t="s">
        <v>63</v>
      </c>
      <c r="E33" s="69">
        <v>5</v>
      </c>
      <c r="F33" s="9">
        <f t="shared" si="0"/>
        <v>0.37569444444444433</v>
      </c>
      <c r="H33" s="52">
        <v>3.472222222222222E-3</v>
      </c>
    </row>
    <row r="34" spans="1:8" x14ac:dyDescent="0.25">
      <c r="A34" s="24">
        <f t="shared" si="1"/>
        <v>5.1599999999999966</v>
      </c>
      <c r="B34" s="2" t="s">
        <v>12</v>
      </c>
      <c r="C34" s="21" t="s">
        <v>61</v>
      </c>
      <c r="D34" s="21" t="s">
        <v>62</v>
      </c>
      <c r="E34" s="69">
        <v>5</v>
      </c>
      <c r="F34" s="9">
        <f t="shared" si="0"/>
        <v>0.37916666666666654</v>
      </c>
      <c r="H34" s="52">
        <v>3.472222222222222E-3</v>
      </c>
    </row>
    <row r="35" spans="1:8" x14ac:dyDescent="0.25">
      <c r="A35" s="24">
        <f t="shared" si="1"/>
        <v>5.1699999999999964</v>
      </c>
      <c r="B35" s="2" t="s">
        <v>12</v>
      </c>
      <c r="C35" s="21" t="s">
        <v>64</v>
      </c>
      <c r="D35" s="21" t="s">
        <v>65</v>
      </c>
      <c r="E35" s="69">
        <v>5</v>
      </c>
      <c r="F35" s="9">
        <f t="shared" si="0"/>
        <v>0.38263888888888875</v>
      </c>
      <c r="H35" s="52">
        <v>3.472222222222222E-3</v>
      </c>
    </row>
    <row r="36" spans="1:8" x14ac:dyDescent="0.25">
      <c r="A36" s="24">
        <f t="shared" si="1"/>
        <v>5.1799999999999962</v>
      </c>
      <c r="B36" s="2" t="s">
        <v>12</v>
      </c>
      <c r="C36" s="21" t="s">
        <v>29</v>
      </c>
      <c r="D36" s="21" t="s">
        <v>28</v>
      </c>
      <c r="E36" s="69">
        <v>5</v>
      </c>
      <c r="F36" s="9">
        <f t="shared" si="0"/>
        <v>0.38611111111111096</v>
      </c>
      <c r="H36" s="52">
        <v>3.472222222222222E-3</v>
      </c>
    </row>
    <row r="37" spans="1:8" x14ac:dyDescent="0.25">
      <c r="A37" s="24">
        <f t="shared" si="1"/>
        <v>5.1899999999999959</v>
      </c>
      <c r="B37" s="2" t="s">
        <v>12</v>
      </c>
      <c r="C37" s="21" t="s">
        <v>30</v>
      </c>
      <c r="D37" s="21" t="s">
        <v>28</v>
      </c>
      <c r="E37" s="69">
        <v>5</v>
      </c>
      <c r="F37" s="9">
        <f t="shared" si="0"/>
        <v>0.38958333333333317</v>
      </c>
      <c r="H37" s="52">
        <v>3.472222222222222E-3</v>
      </c>
    </row>
    <row r="38" spans="1:8" x14ac:dyDescent="0.25">
      <c r="A38" s="24">
        <f t="shared" si="1"/>
        <v>5.1999999999999957</v>
      </c>
      <c r="B38" s="2" t="s">
        <v>12</v>
      </c>
      <c r="C38" s="21" t="s">
        <v>52</v>
      </c>
      <c r="D38" s="21" t="s">
        <v>53</v>
      </c>
      <c r="E38" s="69">
        <v>5</v>
      </c>
      <c r="F38" s="9">
        <f t="shared" si="0"/>
        <v>0.39305555555555538</v>
      </c>
      <c r="H38" s="52">
        <v>3.472222222222222E-3</v>
      </c>
    </row>
    <row r="39" spans="1:8" x14ac:dyDescent="0.25">
      <c r="A39" s="24">
        <f t="shared" si="1"/>
        <v>5.2099999999999955</v>
      </c>
      <c r="B39" s="2" t="s">
        <v>12</v>
      </c>
      <c r="C39" s="21" t="s">
        <v>38</v>
      </c>
      <c r="D39" s="21" t="s">
        <v>39</v>
      </c>
      <c r="E39" s="69">
        <v>5</v>
      </c>
      <c r="F39" s="9">
        <f t="shared" si="0"/>
        <v>0.39652777777777759</v>
      </c>
      <c r="H39" s="52">
        <v>3.472222222222222E-3</v>
      </c>
    </row>
    <row r="40" spans="1:8" ht="21" x14ac:dyDescent="0.25">
      <c r="A40" s="24">
        <f t="shared" si="1"/>
        <v>5.2199999999999953</v>
      </c>
      <c r="B40" s="2" t="s">
        <v>12</v>
      </c>
      <c r="C40" s="21" t="s">
        <v>66</v>
      </c>
      <c r="D40" s="21" t="s">
        <v>32</v>
      </c>
      <c r="E40" s="69">
        <v>5</v>
      </c>
      <c r="F40" s="9">
        <f t="shared" si="0"/>
        <v>0.3999999999999998</v>
      </c>
      <c r="H40" s="52">
        <v>3.472222222222222E-3</v>
      </c>
    </row>
    <row r="41" spans="1:8" x14ac:dyDescent="0.25">
      <c r="A41" s="24">
        <f t="shared" si="1"/>
        <v>5.2299999999999951</v>
      </c>
      <c r="B41" s="2" t="s">
        <v>12</v>
      </c>
      <c r="C41" s="21" t="s">
        <v>37</v>
      </c>
      <c r="D41" s="21" t="s">
        <v>49</v>
      </c>
      <c r="E41" s="69">
        <v>5</v>
      </c>
      <c r="F41" s="9">
        <f t="shared" si="0"/>
        <v>0.40347222222222201</v>
      </c>
      <c r="H41" s="52">
        <v>3.472222222222222E-3</v>
      </c>
    </row>
    <row r="42" spans="1:8" x14ac:dyDescent="0.25">
      <c r="A42" s="24">
        <f t="shared" si="1"/>
        <v>5.2399999999999949</v>
      </c>
      <c r="B42" s="2" t="s">
        <v>12</v>
      </c>
      <c r="C42" s="21" t="s">
        <v>50</v>
      </c>
      <c r="D42" s="21" t="s">
        <v>40</v>
      </c>
      <c r="E42" s="69">
        <v>5</v>
      </c>
      <c r="F42" s="9">
        <f t="shared" si="0"/>
        <v>0.40694444444444422</v>
      </c>
      <c r="H42" s="52">
        <v>3.472222222222222E-3</v>
      </c>
    </row>
    <row r="43" spans="1:8" x14ac:dyDescent="0.25">
      <c r="A43" s="24">
        <f t="shared" si="1"/>
        <v>5.2499999999999947</v>
      </c>
      <c r="B43" s="2" t="s">
        <v>12</v>
      </c>
      <c r="C43" s="21" t="s">
        <v>71</v>
      </c>
      <c r="D43" s="21" t="s">
        <v>72</v>
      </c>
      <c r="E43" s="69">
        <v>5</v>
      </c>
      <c r="F43" s="9">
        <f t="shared" si="0"/>
        <v>0.41041666666666643</v>
      </c>
      <c r="H43" s="52">
        <v>2.0833333333333333E-3</v>
      </c>
    </row>
    <row r="44" spans="1:8" x14ac:dyDescent="0.25">
      <c r="A44" s="24">
        <f t="shared" si="1"/>
        <v>5.2599999999999945</v>
      </c>
      <c r="B44" s="2" t="s">
        <v>12</v>
      </c>
      <c r="C44" s="21" t="s">
        <v>31</v>
      </c>
      <c r="D44" s="21" t="s">
        <v>32</v>
      </c>
      <c r="E44" s="69">
        <v>5</v>
      </c>
      <c r="F44" s="9">
        <f t="shared" si="0"/>
        <v>0.41388888888888864</v>
      </c>
      <c r="H44" s="52">
        <v>3.472222222222222E-3</v>
      </c>
    </row>
    <row r="45" spans="1:8" x14ac:dyDescent="0.25">
      <c r="A45" s="24">
        <f t="shared" si="1"/>
        <v>5.2699999999999942</v>
      </c>
      <c r="B45" s="2" t="s">
        <v>12</v>
      </c>
      <c r="C45" s="21" t="s">
        <v>33</v>
      </c>
      <c r="D45" s="21" t="s">
        <v>34</v>
      </c>
      <c r="E45" s="69">
        <v>5</v>
      </c>
      <c r="F45" s="9">
        <f t="shared" si="0"/>
        <v>0.41736111111111085</v>
      </c>
      <c r="H45" s="52">
        <v>3.472222222222222E-3</v>
      </c>
    </row>
    <row r="46" spans="1:8" x14ac:dyDescent="0.25">
      <c r="A46" s="24">
        <f t="shared" si="1"/>
        <v>5.279999999999994</v>
      </c>
      <c r="B46" s="2" t="s">
        <v>12</v>
      </c>
      <c r="C46" s="21" t="s">
        <v>35</v>
      </c>
      <c r="D46" s="21" t="s">
        <v>32</v>
      </c>
      <c r="E46" s="69">
        <v>5</v>
      </c>
      <c r="F46" s="9">
        <f t="shared" si="0"/>
        <v>0.42083333333333306</v>
      </c>
      <c r="H46" s="52">
        <v>3.472222222222222E-3</v>
      </c>
    </row>
    <row r="47" spans="1:8" x14ac:dyDescent="0.25">
      <c r="A47" s="24">
        <f t="shared" si="1"/>
        <v>5.2899999999999938</v>
      </c>
      <c r="B47" s="2" t="s">
        <v>44</v>
      </c>
      <c r="C47" s="21" t="s">
        <v>76</v>
      </c>
      <c r="D47" s="21" t="s">
        <v>69</v>
      </c>
      <c r="E47" s="69">
        <v>5</v>
      </c>
      <c r="F47" s="9">
        <f t="shared" si="0"/>
        <v>0.42430555555555527</v>
      </c>
      <c r="H47" s="52">
        <v>3.472222222222222E-3</v>
      </c>
    </row>
    <row r="48" spans="1:8" x14ac:dyDescent="0.25">
      <c r="A48" s="24">
        <f t="shared" si="1"/>
        <v>5.2999999999999936</v>
      </c>
      <c r="B48" s="20" t="s">
        <v>12</v>
      </c>
      <c r="C48" s="21" t="s">
        <v>36</v>
      </c>
      <c r="D48" s="21" t="s">
        <v>32</v>
      </c>
      <c r="E48" s="69">
        <v>5</v>
      </c>
      <c r="F48" s="9">
        <f t="shared" si="0"/>
        <v>0.42777777777777748</v>
      </c>
      <c r="H48" s="52">
        <v>3.472222222222222E-3</v>
      </c>
    </row>
    <row r="49" spans="1:8" x14ac:dyDescent="0.25">
      <c r="A49" s="24">
        <f t="shared" si="1"/>
        <v>5.3099999999999934</v>
      </c>
      <c r="B49" s="20" t="s">
        <v>12</v>
      </c>
      <c r="C49" s="21" t="s">
        <v>67</v>
      </c>
      <c r="D49" s="21" t="s">
        <v>8</v>
      </c>
      <c r="E49" s="71">
        <v>5</v>
      </c>
      <c r="F49" s="9">
        <f t="shared" si="0"/>
        <v>0.43124999999999969</v>
      </c>
      <c r="H49" s="52">
        <v>3.472222222222222E-3</v>
      </c>
    </row>
    <row r="50" spans="1:8" x14ac:dyDescent="0.25">
      <c r="A50" s="24">
        <f t="shared" si="1"/>
        <v>5.3199999999999932</v>
      </c>
      <c r="B50" s="2" t="s">
        <v>12</v>
      </c>
      <c r="C50" s="21" t="s">
        <v>43</v>
      </c>
      <c r="D50" s="21" t="s">
        <v>8</v>
      </c>
      <c r="E50" s="69">
        <v>3</v>
      </c>
      <c r="F50" s="9">
        <f t="shared" si="0"/>
        <v>0.4347222222222219</v>
      </c>
      <c r="H50" s="52">
        <v>2.0833333333333333E-3</v>
      </c>
    </row>
    <row r="51" spans="1:8" x14ac:dyDescent="0.25">
      <c r="A51" s="24">
        <f t="shared" si="1"/>
        <v>5.329999999999993</v>
      </c>
      <c r="B51" s="2" t="s">
        <v>12</v>
      </c>
      <c r="C51" s="21" t="s">
        <v>68</v>
      </c>
      <c r="D51" s="21" t="s">
        <v>69</v>
      </c>
      <c r="E51" s="69">
        <v>5</v>
      </c>
      <c r="F51" s="9">
        <f t="shared" si="0"/>
        <v>0.43680555555555522</v>
      </c>
      <c r="H51" s="52">
        <v>3.472222222222222E-3</v>
      </c>
    </row>
    <row r="52" spans="1:8" x14ac:dyDescent="0.25">
      <c r="A52" s="24">
        <f t="shared" si="1"/>
        <v>5.3399999999999928</v>
      </c>
      <c r="B52" s="2"/>
      <c r="C52" s="21"/>
      <c r="D52" s="21"/>
      <c r="E52" s="65"/>
      <c r="F52" s="9">
        <f t="shared" si="0"/>
        <v>0.44027777777777743</v>
      </c>
      <c r="H52" s="48"/>
    </row>
    <row r="53" spans="1:8" x14ac:dyDescent="0.25">
      <c r="A53" s="82">
        <f t="shared" si="1"/>
        <v>5.3499999999999925</v>
      </c>
      <c r="B53" s="10" t="s">
        <v>44</v>
      </c>
      <c r="C53" s="12" t="s">
        <v>45</v>
      </c>
      <c r="D53" s="12" t="s">
        <v>8</v>
      </c>
      <c r="E53" s="72"/>
      <c r="F53" s="59">
        <v>0.4375</v>
      </c>
      <c r="H53" s="53"/>
    </row>
    <row r="54" spans="1:8" x14ac:dyDescent="0.25">
      <c r="A54" s="26"/>
      <c r="B54" s="27"/>
      <c r="C54" s="28"/>
      <c r="D54" s="28"/>
      <c r="E54" s="73"/>
      <c r="F54" s="29"/>
      <c r="H54" s="54"/>
    </row>
    <row r="55" spans="1:8" x14ac:dyDescent="0.25">
      <c r="A55" s="30" t="s">
        <v>3</v>
      </c>
      <c r="B55" s="27" t="s">
        <v>3</v>
      </c>
      <c r="C55" s="28" t="s">
        <v>46</v>
      </c>
      <c r="D55" s="28"/>
      <c r="E55" s="73" t="s">
        <v>3</v>
      </c>
      <c r="F55" s="29" t="s">
        <v>3</v>
      </c>
      <c r="H55" s="77" t="s">
        <v>3</v>
      </c>
    </row>
    <row r="56" spans="1:8" x14ac:dyDescent="0.25">
      <c r="A56" s="27"/>
      <c r="B56" s="31"/>
      <c r="C56" s="28" t="s">
        <v>47</v>
      </c>
      <c r="D56" s="32"/>
      <c r="E56" s="74"/>
      <c r="F56" s="33"/>
      <c r="H56" s="55"/>
    </row>
    <row r="57" spans="1:8" x14ac:dyDescent="0.25">
      <c r="A57" s="27"/>
      <c r="B57" s="34"/>
      <c r="C57" s="35"/>
      <c r="D57" s="36"/>
      <c r="E57" s="75"/>
      <c r="F57" s="37"/>
      <c r="H57" s="56"/>
    </row>
    <row r="58" spans="1:8" x14ac:dyDescent="0.25">
      <c r="A58" s="38"/>
      <c r="B58" s="39"/>
      <c r="C58" s="40"/>
    </row>
    <row r="59" spans="1:8" x14ac:dyDescent="0.25">
      <c r="A59" s="38"/>
      <c r="B59" s="39"/>
      <c r="C59" s="43"/>
      <c r="D59" s="43"/>
    </row>
    <row r="60" spans="1:8" x14ac:dyDescent="0.25">
      <c r="A60" s="38"/>
      <c r="B60" s="39"/>
      <c r="C60" s="44"/>
      <c r="D60" s="43"/>
    </row>
    <row r="61" spans="1:8" x14ac:dyDescent="0.25">
      <c r="D61" s="43"/>
    </row>
  </sheetData>
  <pageMargins left="0.5" right="0.25" top="0.79570000000000007" bottom="0.79570000000000007" header="0.5" footer="0.5"/>
  <pageSetup fitToWidth="0" fitToHeight="0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 Opening Agenda</vt:lpstr>
      <vt:lpstr>Excel_BuiltIn_Print_Area_1_1</vt:lpstr>
      <vt:lpstr>'EC Opening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2012-11-08T17:25:33Z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