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1208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GoogleDrive/My Drive/Standards/S11TF/"/>
    </mc:Choice>
  </mc:AlternateContent>
  <xr:revisionPtr revIDLastSave="0" documentId="8_{74B2AC0E-A850-654E-B83A-DCB070F8DCFA}" xr6:coauthVersionLast="45" xr6:coauthVersionMax="45" xr10:uidLastSave="{00000000-0000-0000-0000-000000000000}"/>
  <bookViews>
    <workbookView xWindow="2440" yWindow="2240" windowWidth="27640" windowHeight="16940"/>
  </bookViews>
  <sheets>
    <sheet name="IEEE PSCC S11 Survey" sheetId="1" r:id="rId1"/>
    <sheet name="Sheet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70" i="2" l="1"/>
  <c r="D70" i="2"/>
  <c r="E70" i="2"/>
  <c r="F70" i="2"/>
  <c r="G70" i="2"/>
  <c r="H70" i="2"/>
  <c r="B70" i="2"/>
  <c r="BG54" i="1"/>
  <c r="BH54" i="1"/>
  <c r="BI54" i="1"/>
  <c r="BJ54" i="1"/>
  <c r="BK54" i="1"/>
  <c r="BL54" i="1"/>
  <c r="BF54" i="1"/>
  <c r="C62" i="2"/>
  <c r="D62" i="2"/>
  <c r="E62" i="2"/>
  <c r="F62" i="2"/>
  <c r="G62" i="2"/>
  <c r="H62" i="2"/>
  <c r="I62" i="2"/>
  <c r="J62" i="2"/>
  <c r="B62" i="2"/>
  <c r="AW54" i="1"/>
  <c r="AX54" i="1"/>
  <c r="AY54" i="1"/>
  <c r="AZ54" i="1"/>
  <c r="BA54" i="1"/>
  <c r="BB54" i="1"/>
  <c r="BC54" i="1"/>
  <c r="BD54" i="1"/>
  <c r="AV54" i="1"/>
  <c r="C54" i="2"/>
  <c r="D54" i="2"/>
  <c r="E54" i="2"/>
  <c r="F54" i="2"/>
  <c r="B54" i="2"/>
  <c r="AQ54" i="1"/>
  <c r="AR54" i="1"/>
  <c r="AS54" i="1"/>
  <c r="AT54" i="1"/>
  <c r="AP54" i="1"/>
  <c r="C46" i="2"/>
  <c r="D46" i="2"/>
  <c r="E46" i="2"/>
  <c r="F46" i="2"/>
  <c r="G46" i="2"/>
  <c r="H46" i="2"/>
  <c r="I46" i="2"/>
  <c r="B46" i="2"/>
  <c r="AH54" i="1"/>
  <c r="AI54" i="1"/>
  <c r="AJ54" i="1"/>
  <c r="AK54" i="1"/>
  <c r="AL54" i="1"/>
  <c r="AM54" i="1"/>
  <c r="AN54" i="1"/>
  <c r="AG54" i="1"/>
  <c r="C38" i="2"/>
  <c r="D38" i="2"/>
  <c r="E38" i="2"/>
  <c r="F38" i="2"/>
  <c r="B38" i="2"/>
  <c r="AB54" i="1"/>
  <c r="AC54" i="1"/>
  <c r="AD54" i="1"/>
  <c r="AE54" i="1"/>
  <c r="AA54" i="1"/>
  <c r="C30" i="2"/>
  <c r="D30" i="2"/>
  <c r="B30" i="2"/>
  <c r="X54" i="1"/>
  <c r="Y54" i="1"/>
  <c r="W54" i="1"/>
  <c r="Q54" i="1"/>
  <c r="L54" i="1"/>
  <c r="M54" i="1"/>
  <c r="N54" i="1"/>
  <c r="O54" i="1"/>
  <c r="K54" i="1"/>
  <c r="U54" i="1"/>
  <c r="T54" i="1"/>
  <c r="S54" i="1"/>
  <c r="R54" i="1"/>
  <c r="C21" i="2"/>
  <c r="D21" i="2"/>
  <c r="E21" i="2"/>
  <c r="F21" i="2"/>
  <c r="B21" i="2"/>
  <c r="C12" i="2"/>
  <c r="D12" i="2"/>
  <c r="E12" i="2"/>
  <c r="F12" i="2"/>
  <c r="B12" i="2"/>
  <c r="C2" i="2"/>
  <c r="D2" i="2"/>
  <c r="E2" i="2"/>
  <c r="F2" i="2"/>
  <c r="G2" i="2"/>
  <c r="H2" i="2"/>
  <c r="I2" i="2"/>
  <c r="B2" i="2"/>
  <c r="C54" i="1"/>
  <c r="D54" i="1"/>
  <c r="E54" i="1"/>
  <c r="F54" i="1"/>
  <c r="G54" i="1"/>
  <c r="H54" i="1"/>
  <c r="I54" i="1"/>
  <c r="B54" i="1"/>
  <c r="C52" i="1"/>
  <c r="D52" i="1"/>
  <c r="E52" i="1"/>
  <c r="F52" i="1"/>
  <c r="G52" i="1"/>
  <c r="H52" i="1"/>
  <c r="I52" i="1"/>
  <c r="K52" i="1"/>
  <c r="L52" i="1"/>
  <c r="M52" i="1"/>
  <c r="N52" i="1"/>
  <c r="O52" i="1"/>
  <c r="Q52" i="1"/>
  <c r="R52" i="1"/>
  <c r="S52" i="1"/>
  <c r="T52" i="1"/>
  <c r="U52" i="1"/>
  <c r="W52" i="1"/>
  <c r="X52" i="1"/>
  <c r="Y52" i="1"/>
  <c r="AA52" i="1"/>
  <c r="AB52" i="1"/>
  <c r="AC52" i="1"/>
  <c r="AD52" i="1"/>
  <c r="AE52" i="1"/>
  <c r="AG52" i="1"/>
  <c r="AH52" i="1"/>
  <c r="AI52" i="1"/>
  <c r="AJ52" i="1"/>
  <c r="AK52" i="1"/>
  <c r="AL52" i="1"/>
  <c r="AM52" i="1"/>
  <c r="AN52" i="1"/>
  <c r="AP52" i="1"/>
  <c r="AQ52" i="1"/>
  <c r="AR52" i="1"/>
  <c r="AS52" i="1"/>
  <c r="AT52" i="1"/>
  <c r="AV52" i="1"/>
  <c r="AW52" i="1"/>
  <c r="AX52" i="1"/>
  <c r="AY52" i="1"/>
  <c r="AZ52" i="1"/>
  <c r="BA52" i="1"/>
  <c r="BB52" i="1"/>
  <c r="BC52" i="1"/>
  <c r="BD52" i="1"/>
  <c r="BF52" i="1"/>
  <c r="BG52" i="1"/>
  <c r="BH52" i="1"/>
  <c r="BI52" i="1"/>
  <c r="BJ52" i="1"/>
  <c r="BK52" i="1"/>
  <c r="BL52" i="1"/>
  <c r="C53" i="1"/>
  <c r="D53" i="1"/>
  <c r="E53" i="1"/>
  <c r="F53" i="1"/>
  <c r="G53" i="1"/>
  <c r="H53" i="1"/>
  <c r="I53" i="1"/>
  <c r="K53" i="1"/>
  <c r="L53" i="1"/>
  <c r="M53" i="1"/>
  <c r="N53" i="1"/>
  <c r="O53" i="1"/>
  <c r="Q53" i="1"/>
  <c r="R53" i="1"/>
  <c r="S53" i="1"/>
  <c r="T53" i="1"/>
  <c r="U53" i="1"/>
  <c r="W53" i="1"/>
  <c r="X53" i="1"/>
  <c r="Y53" i="1"/>
  <c r="AA53" i="1"/>
  <c r="AB53" i="1"/>
  <c r="AC53" i="1"/>
  <c r="AD53" i="1"/>
  <c r="AE53" i="1"/>
  <c r="AG53" i="1"/>
  <c r="AH53" i="1"/>
  <c r="AI53" i="1"/>
  <c r="AJ53" i="1"/>
  <c r="AK53" i="1"/>
  <c r="AL53" i="1"/>
  <c r="AM53" i="1"/>
  <c r="AN53" i="1"/>
  <c r="AP53" i="1"/>
  <c r="AQ53" i="1"/>
  <c r="AR53" i="1"/>
  <c r="AS53" i="1"/>
  <c r="AT53" i="1"/>
  <c r="AV53" i="1"/>
  <c r="AW53" i="1"/>
  <c r="AX53" i="1"/>
  <c r="AY53" i="1"/>
  <c r="AZ53" i="1"/>
  <c r="BA53" i="1"/>
  <c r="BB53" i="1"/>
  <c r="BC53" i="1"/>
  <c r="BD53" i="1"/>
  <c r="BF53" i="1"/>
  <c r="BG53" i="1"/>
  <c r="BH53" i="1"/>
  <c r="BI53" i="1"/>
  <c r="BJ53" i="1"/>
  <c r="BK53" i="1"/>
  <c r="BL53" i="1"/>
  <c r="B53" i="1"/>
  <c r="B52" i="1"/>
</calcChain>
</file>

<file path=xl/sharedStrings.xml><?xml version="1.0" encoding="utf-8"?>
<sst xmlns="http://schemas.openxmlformats.org/spreadsheetml/2006/main" count="730" uniqueCount="195">
  <si>
    <t>Timestamp</t>
  </si>
  <si>
    <t>Topics [Data Transport and Application Protocols]</t>
  </si>
  <si>
    <t>Topics [Time Sync Protocols]</t>
  </si>
  <si>
    <t>Topics [Logging and Monitoring]</t>
  </si>
  <si>
    <t>Topics [Certificate Management]</t>
  </si>
  <si>
    <t>Topics [Authentication and Transport Encryption]</t>
  </si>
  <si>
    <t>Topics [Use of wireless in substation or at the edge in operational systems]</t>
  </si>
  <si>
    <t>Topics [Intrusion / Resiliency / Response]</t>
  </si>
  <si>
    <t>Topics [Design and Architecture]</t>
  </si>
  <si>
    <t>Are there any other overarching concepts that need to be considered? (Please be specific)</t>
  </si>
  <si>
    <t>Data Transport and Application Protocols [STTP]</t>
  </si>
  <si>
    <t>Data Transport and Application Protocols [C37.118.2]</t>
  </si>
  <si>
    <t>Data Transport and Application Protocols [HTTPS]</t>
  </si>
  <si>
    <t>Data Transport and Application Protocols [SSH]</t>
  </si>
  <si>
    <t>Data Transport and Application Protocols [SFTP]</t>
  </si>
  <si>
    <t>Other Data Transport and Application Protocols</t>
  </si>
  <si>
    <t>Time Sync Protocols [PTP]</t>
  </si>
  <si>
    <t>Time Sync Protocols [IRIG-B]</t>
  </si>
  <si>
    <t>Time Sync Protocols [NTP]</t>
  </si>
  <si>
    <t>Time Sync Protocols [SNTP]</t>
  </si>
  <si>
    <t>Time Sync Protocols [GPS/GNNS]</t>
  </si>
  <si>
    <t>Other Time Sync Protocols</t>
  </si>
  <si>
    <t>Logging and Monitoring [Syslog]</t>
  </si>
  <si>
    <t>Logging and Monitoring [SNMP]</t>
  </si>
  <si>
    <t>Logging and Monitoring [General Logging Requirements]</t>
  </si>
  <si>
    <t>Other Logging and Monitoring</t>
  </si>
  <si>
    <t>Certificate Management [X.509 Certificate Format]</t>
  </si>
  <si>
    <t>Certificate Management [EST (Enrollment over Secure Transport)]</t>
  </si>
  <si>
    <t>Certificate Management [SCEP (Simple Certificate Enrollment Protocol)]</t>
  </si>
  <si>
    <t>Certificate Management [OCSP (Certificate Revocation)]</t>
  </si>
  <si>
    <t>Certificate Management [DKMP (DNP Key Management Protocol)]</t>
  </si>
  <si>
    <t>Other Certificate Management</t>
  </si>
  <si>
    <t>Authentication and Transport [TLS (Transport Layer Security)]</t>
  </si>
  <si>
    <t>Authentication and Transport [IPSEC]</t>
  </si>
  <si>
    <t>Authentication and Transport [RADIUS (Remote Authentication Dial-In User Service)]</t>
  </si>
  <si>
    <t>Authentication and Transport [GDOI (Group Domain of Interpretation)]</t>
  </si>
  <si>
    <t>Authentication and Transport [IEC 62351-6 (Security for IEC 61850 including GOOSE)]</t>
  </si>
  <si>
    <t>Authentication and Transport [TACACS]</t>
  </si>
  <si>
    <t>Authentication and Transport [SSH (Secure Shell)]</t>
  </si>
  <si>
    <t>Authentication and Transport [LDAP (Lightweight Directory Access Protocol)]</t>
  </si>
  <si>
    <t>Other Authentication and Transport</t>
  </si>
  <si>
    <t>Use of wireless in substation or at the edge in operational systems [802.11]</t>
  </si>
  <si>
    <t>Use of wireless in substation or at the edge in operational systems [Bluetooth]</t>
  </si>
  <si>
    <t>Use of wireless in substation or at the edge in operational systems [Zigbee]</t>
  </si>
  <si>
    <t>Use of wireless in substation or at the edge in operational systems [WiMax]</t>
  </si>
  <si>
    <t>Use of wireless in substation or at the edge in operational systems [Cellular/5G]</t>
  </si>
  <si>
    <t>Other Wireless</t>
  </si>
  <si>
    <t>Intrusion / Resiliency / Response [IDS (Intrusion Detection System)]</t>
  </si>
  <si>
    <t>Intrusion / Resiliency / Response [IPS (Intrusion Prevention System)]</t>
  </si>
  <si>
    <t>Intrusion / Resiliency / Response [Grace Degradation of Systems]</t>
  </si>
  <si>
    <t>Intrusion / Resiliency / Response [Cyber Resiliency]</t>
  </si>
  <si>
    <t>Intrusion / Resiliency / Response [Power System Physics Monitoring]</t>
  </si>
  <si>
    <t>Intrusion / Resiliency / Response [Forensics]</t>
  </si>
  <si>
    <t>Intrusion / Resiliency / Response [Incident Response]</t>
  </si>
  <si>
    <t>Intrusion / Resiliency / Response [Penetration Testing]</t>
  </si>
  <si>
    <t>Intrusion / Resiliency / Response [Threats, Threat Actors, and Impacts]</t>
  </si>
  <si>
    <t>Other Intrusion / Resiliency / Response</t>
  </si>
  <si>
    <t>Design / Architecture [Security Architecture Design]</t>
  </si>
  <si>
    <t>Design / Architecture [General Security Standards]</t>
  </si>
  <si>
    <t>Design / Architecture [Patch Management]</t>
  </si>
  <si>
    <t>Design / Architecture [Data Diodes]</t>
  </si>
  <si>
    <t>Design / Architecture [SDN (Software Defined Networking)]</t>
  </si>
  <si>
    <t>Design / Architecture [SaaS (Software as a Service)]</t>
  </si>
  <si>
    <t>Design / Architecture [RBAC (Role Based Access Control)]</t>
  </si>
  <si>
    <t>Other Design / Architecture</t>
  </si>
  <si>
    <t>Please suggest any other topics/themes of interest.</t>
  </si>
  <si>
    <t>Please select the classifications that apply.</t>
  </si>
  <si>
    <t>2019/10/24 11:34:56 AM EST</t>
  </si>
  <si>
    <t>No Opinion</t>
  </si>
  <si>
    <t>Producer - Software</t>
  </si>
  <si>
    <t>2019/10/28 12:18:22 PM EST</t>
  </si>
  <si>
    <t>2019/11/15 7:45:27 PM EST</t>
  </si>
  <si>
    <t>DER Security</t>
  </si>
  <si>
    <t>For smart energy, these are not the right protocols. Focus should be on TLS 1.3  to avoid having to do encryption</t>
  </si>
  <si>
    <t>IEC 62351-14 covers Shelly for 62351</t>
  </si>
  <si>
    <t>Software validation</t>
  </si>
  <si>
    <t>IEEE shouldn't address 62351-6</t>
  </si>
  <si>
    <t>AMI wireless systems</t>
  </si>
  <si>
    <t>More focusing on security processes than technologies</t>
  </si>
  <si>
    <t>Consulting;Standards Developing Organization (SDO);Trade Association/Industry Trade Group/Industry Consortium</t>
  </si>
  <si>
    <t>2019/11/16 2:54:25 AM EST</t>
  </si>
  <si>
    <t>2019/11/16 10:04:23 AM EST</t>
  </si>
  <si>
    <t>Research;Standards Developing Organization (SDO);Other</t>
  </si>
  <si>
    <t>2019/11/18 7:38:11 AM EST</t>
  </si>
  <si>
    <t>Consulting;Producer - Software;Producer - System / Manufacturer;Research;Standards Developing Organization (SDO);Supplier</t>
  </si>
  <si>
    <t>2019/11/19 1:40:41 PM EST</t>
  </si>
  <si>
    <t>Producer - System / Manufacturer</t>
  </si>
  <si>
    <t>2019/11/20 5:50:28 AM EST</t>
  </si>
  <si>
    <t>Modbus, 61850, DNP3, T104</t>
  </si>
  <si>
    <t>OpenID or other JSON token related</t>
  </si>
  <si>
    <t>Consulting;General Interest;Producer - Component;Producer - Software;Producer - System / Manufacturer</t>
  </si>
  <si>
    <t>2019/11/20 9:04:30 PM EST</t>
  </si>
  <si>
    <t>Consulting</t>
  </si>
  <si>
    <t>2019/11/21 1:33:23 AM EST</t>
  </si>
  <si>
    <t>Academic - Researcher;Producer - Component;Producer - Other;Professional Association / Professional Society</t>
  </si>
  <si>
    <t>2019/11/21 9:17:45 AM EST</t>
  </si>
  <si>
    <t>No</t>
  </si>
  <si>
    <t>Consulting;Producer - Software;Producer - System / Manufacturer</t>
  </si>
  <si>
    <t>2019/11/21 9:28:26 AM EST</t>
  </si>
  <si>
    <t>Data transfer speed (for protection) and dependability of such data.</t>
  </si>
  <si>
    <t>did mean GPS/GNSS?</t>
  </si>
  <si>
    <t>2019/11/21 10:01:52 AM EST</t>
  </si>
  <si>
    <t>DER Integration</t>
  </si>
  <si>
    <t>2019/11/21 10:34:20 AM EST</t>
  </si>
  <si>
    <t>Academic - Researcher;Academic - Teacher</t>
  </si>
  <si>
    <t>2019/11/21 11:03:24 AM EST</t>
  </si>
  <si>
    <t>2019/11/21 11:36:56 AM EST</t>
  </si>
  <si>
    <t>2019/11/21 2:06:37 PM EST</t>
  </si>
  <si>
    <t>Distributor/Retailer/Reseller</t>
  </si>
  <si>
    <t>2019/11/22 4:32:58 AM EST</t>
  </si>
  <si>
    <t>The security for protocols IEC 60870-5-104, DNP3i, and IEC 61850 MMS is already addressed in the IEC 62351 standard for data and communication security for power systems.</t>
  </si>
  <si>
    <t>Syslog based security monitoring is already being addressed in IEC 62351-14. SNMPv3 based security monitoring is yet to be standardized with a MIB, hence priority 1.</t>
  </si>
  <si>
    <t>X.509 based certificate management for power systems together with EST, SCEP and OCSP are alread addressed in IEC 62351-9.</t>
  </si>
  <si>
    <t>All the aforementioned protocols except SSH, TACACS and IPSec are addressed in IEC 62351-3, -8, and related IEC 62351 parts.</t>
  </si>
  <si>
    <t>As of now, we consider wireless communication in substations to be not apoplicable / preferable.</t>
  </si>
  <si>
    <t>Security Architecture &amp; Design has already been abundantly covered in existing security standards such as IEC 62443 and IEC 62351.</t>
  </si>
  <si>
    <t>Producer - Component;Producer - Software;Producer - System / Manufacturer;Supplier</t>
  </si>
  <si>
    <t>2019/11/22 1:15:36 PM EST</t>
  </si>
  <si>
    <t>User - Industrial</t>
  </si>
  <si>
    <t>2019/11/26 7:18:54 AM EST</t>
  </si>
  <si>
    <t>Reference substation network architecture for improved security</t>
  </si>
  <si>
    <t>Only few users may know where these different certificate management protocols are used. Would have been better to describe the application where they are used.</t>
  </si>
  <si>
    <t>Producer - Component;Producer - Software;Producer - System / Manufacturer;Service Provider - Design Services</t>
  </si>
  <si>
    <t>2019/11/26 2:05:16 PM EST</t>
  </si>
  <si>
    <t>2019/11/27 12:25:34 PM EST</t>
  </si>
  <si>
    <t>DNP3, MQ</t>
  </si>
  <si>
    <t>DKMP is being renamed to AMP</t>
  </si>
  <si>
    <t>DNP3 SAv6 (making it available as a protocol-agnostic standard)</t>
  </si>
  <si>
    <t>6LoWPAN</t>
  </si>
  <si>
    <t>Consulting;General Interest;Producer - Software;Producer - System / Manufacturer</t>
  </si>
  <si>
    <t>2019/12/02 12:30:19 PM EST</t>
  </si>
  <si>
    <t>General Interest;Research;Supplier</t>
  </si>
  <si>
    <t>2019/12/04 9:51:55 AM EST</t>
  </si>
  <si>
    <t>2019/12/12 11:51:13 AM EST</t>
  </si>
  <si>
    <t>1. I believe an authorization mechanism for managing relationships between OT systems and devices (e.g. master station to substation) is a very effective complement to authentication for security.  
2. We need a comprehensive standardized approach or at least a recommended practice for operational (OT) cyber security that is actively maintained and updated in response to industry needs.
3. I recommend the IEEE and the DNP Users Group work closely together to develop and standardize this.</t>
  </si>
  <si>
    <t>IEEE 1815 (DNP3)</t>
  </si>
  <si>
    <t>IEEE 1815 Secure Authentication - Version 5/6</t>
  </si>
  <si>
    <t>As mentioned above, an authorization management mechanism.</t>
  </si>
  <si>
    <t>Consulting;Professional Association / Professional Society;Standards Developing Organization (SDO);Trade Association/Industry Trade Group/Industry Consortium</t>
  </si>
  <si>
    <t>2019/12/13 10:16:06 AM EST</t>
  </si>
  <si>
    <t xml:space="preserve">Identity and mutual Authentication </t>
  </si>
  <si>
    <t>Producer - Other;Producer - Software;Producer - System / Manufacturer</t>
  </si>
  <si>
    <t>2019/12/13 10:16:23 AM EST</t>
  </si>
  <si>
    <t>2019/12/13 10:16:32 AM EST</t>
  </si>
  <si>
    <t>Cyber metrics and measurements</t>
  </si>
  <si>
    <t>Producer - System / Manufacturer;Research</t>
  </si>
  <si>
    <t>2019/12/13 10:17:15 AM EST</t>
  </si>
  <si>
    <t>Consulting;Insurance / Risk Management;Professional Association / Professional Society;Supplier</t>
  </si>
  <si>
    <t>2019/12/13 10:17:25 AM EST</t>
  </si>
  <si>
    <t>Academic - Researcher;Academic - Student</t>
  </si>
  <si>
    <t>2019/12/13 10:17:41 AM EST</t>
  </si>
  <si>
    <t>Supplier</t>
  </si>
  <si>
    <t>2019/12/13 10:18:02 AM EST</t>
  </si>
  <si>
    <t>Academic - Student</t>
  </si>
  <si>
    <t>2019/12/13 10:18:24 AM EST</t>
  </si>
  <si>
    <t>Academic - Researcher</t>
  </si>
  <si>
    <t>2019/12/13 10:18:26 AM EST</t>
  </si>
  <si>
    <t>2019/12/13 10:18:29 AM EST</t>
  </si>
  <si>
    <t>Producer - Component</t>
  </si>
  <si>
    <t>2019/12/13 10:18:49 AM EST</t>
  </si>
  <si>
    <t>Producer - Software;Producer - System / Manufacturer;Research;User - Industrial</t>
  </si>
  <si>
    <t>2019/12/13 10:20:21 AM EST</t>
  </si>
  <si>
    <t>Supply chain collaboration
Secure product development lifecycle</t>
  </si>
  <si>
    <t>Standards Developing Organization (SDO)</t>
  </si>
  <si>
    <t>2019/12/13 10:20:42 AM EST</t>
  </si>
  <si>
    <t>General Interest</t>
  </si>
  <si>
    <t>2019/12/13 10:21:04 AM EST</t>
  </si>
  <si>
    <t xml:space="preserve">DER Security </t>
  </si>
  <si>
    <t>Producer - Software;Service Provider - Design Services</t>
  </si>
  <si>
    <t>2019/12/13 10:21:13 AM EST</t>
  </si>
  <si>
    <t>2019/12/13 10:21:20 AM EST</t>
  </si>
  <si>
    <t>Government - Other;Research</t>
  </si>
  <si>
    <t>2019/12/13 10:21:36 AM EST</t>
  </si>
  <si>
    <t>Protocol Time sync command (DNP)</t>
  </si>
  <si>
    <t>What's needed for compliance audit</t>
  </si>
  <si>
    <t>2019/12/13 10:21:39 AM EST</t>
  </si>
  <si>
    <t>2019/12/13 10:22:29 AM EST</t>
  </si>
  <si>
    <t>2019/12/13 10:22:34 AM EST</t>
  </si>
  <si>
    <t>DKMP is being replaced by AMP, AMP could apply to other apps, makes use of X.509</t>
  </si>
  <si>
    <t>I assume that's "Graceful degradation"</t>
  </si>
  <si>
    <t>Consulting;Producer - Software;Standards Developing Organization (SDO);Supplier</t>
  </si>
  <si>
    <t>2019/12/13 10:23:58 AM EST</t>
  </si>
  <si>
    <t>VPN, WireGuard</t>
  </si>
  <si>
    <t>2019/12/13 10:27:46 AM EST</t>
  </si>
  <si>
    <t>2019/12/18 6:48:59 AM EST</t>
  </si>
  <si>
    <t>2019/12/23 11:27:44 AM EST</t>
  </si>
  <si>
    <t>median</t>
  </si>
  <si>
    <t>mode</t>
  </si>
  <si>
    <t>count &lt; 3</t>
  </si>
  <si>
    <t>count &lt; 4</t>
  </si>
  <si>
    <t>Priority</t>
  </si>
  <si>
    <t>H</t>
  </si>
  <si>
    <t>M</t>
  </si>
  <si>
    <t>L</t>
  </si>
  <si>
    <t>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</si>
</sst>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8">
    <xf numFmtId="0" fontId="0" fillId="0" borderId="0" xfId="0"/>
    <xf numFmtId="0" fontId="0" fillId="0" borderId="0" xfId="0" applyAlignment="1">
      <alignment wrapText="1"/>
    </xf>
    <xf numFmtId="0" fontId="1" fillId="10" borderId="0" xfId="19"/>
    <xf numFmtId="0" fontId="1" fillId="10" borderId="0" xfId="19" applyAlignment="1">
      <alignment wrapText="1"/>
    </xf>
    <xf numFmtId="0" fontId="1" fillId="10" borderId="0" xfId="19" applyAlignment="1">
      <alignment horizontal="center" wrapText="1"/>
    </xf>
    <xf numFmtId="0" fontId="0" fillId="0" borderId="0" xfId="0" applyAlignment="1">
      <alignment horizontal="center"/>
    </xf>
    <xf numFmtId="0" fontId="18" fillId="0" borderId="0" xfId="0" applyFont="1" applyAlignment="1">
      <alignment horizontal="center"/>
    </xf>
    <xf numFmtId="0" fontId="16" fillId="0" borderId="0" xfId="0" applyFont="1"/>
    <xf numFmtId="0" fontId="1" fillId="14" borderId="0" xfId="23"/>
    <xf numFmtId="0" fontId="1" fillId="19" borderId="0" xfId="28"/>
    <xf numFmtId="0" fontId="1" fillId="14" borderId="0" xfId="23" applyAlignment="1">
      <alignment horizontal="center"/>
    </xf>
    <xf numFmtId="0" fontId="1" fillId="19" borderId="0" xfId="28" applyAlignment="1">
      <alignment horizontal="center"/>
    </xf>
    <xf numFmtId="0" fontId="1" fillId="23" borderId="0" xfId="32"/>
    <xf numFmtId="0" fontId="1" fillId="19" borderId="0" xfId="28" applyAlignment="1">
      <alignment horizontal="center" wrapText="1"/>
    </xf>
    <xf numFmtId="0" fontId="1" fillId="23" borderId="0" xfId="32" applyAlignment="1">
      <alignment horizontal="center" wrapText="1"/>
    </xf>
    <xf numFmtId="0" fontId="1" fillId="27" borderId="0" xfId="36"/>
    <xf numFmtId="0" fontId="1" fillId="14" borderId="0" xfId="23" applyAlignment="1">
      <alignment horizontal="center" wrapText="1"/>
    </xf>
    <xf numFmtId="0" fontId="1" fillId="27" borderId="0" xfId="36" applyAlignment="1">
      <alignment horizont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7">
    <dxf>
      <fill>
        <patternFill>
          <bgColor rgb="FF00B050"/>
        </patternFill>
      </fill>
    </dxf>
    <dxf>
      <fill>
        <patternFill>
          <bgColor theme="4" tint="0.39994506668294322"/>
        </patternFill>
      </fill>
    </dxf>
    <dxf>
      <fill>
        <patternFill>
          <bgColor theme="5"/>
        </patternFill>
      </fill>
    </dxf>
    <dxf>
      <fill>
        <patternFill>
          <bgColor rgb="FF00B050"/>
        </patternFill>
      </fill>
    </dxf>
    <dxf>
      <fill>
        <patternFill>
          <bgColor theme="4" tint="0.39994506668294322"/>
        </patternFill>
      </fill>
    </dxf>
    <dxf>
      <fill>
        <patternFill>
          <bgColor theme="5"/>
        </patternFill>
      </fill>
    </dxf>
    <dxf>
      <fill>
        <patternFill>
          <bgColor rgb="FF00B050"/>
        </patternFill>
      </fill>
    </dxf>
    <dxf>
      <fill>
        <patternFill>
          <bgColor theme="4" tint="0.39994506668294322"/>
        </patternFill>
      </fill>
    </dxf>
    <dxf>
      <fill>
        <patternFill>
          <bgColor theme="5"/>
        </patternFill>
      </fill>
    </dxf>
    <dxf>
      <fill>
        <patternFill>
          <bgColor rgb="FF00B050"/>
        </patternFill>
      </fill>
    </dxf>
    <dxf>
      <fill>
        <patternFill>
          <bgColor theme="4" tint="0.39994506668294322"/>
        </patternFill>
      </fill>
    </dxf>
    <dxf>
      <fill>
        <patternFill>
          <bgColor theme="5"/>
        </patternFill>
      </fill>
    </dxf>
    <dxf>
      <fill>
        <patternFill>
          <bgColor rgb="FF00B050"/>
        </patternFill>
      </fill>
    </dxf>
    <dxf>
      <fill>
        <patternFill>
          <bgColor theme="4" tint="0.39994506668294322"/>
        </patternFill>
      </fill>
    </dxf>
    <dxf>
      <fill>
        <patternFill>
          <bgColor theme="5"/>
        </patternFill>
      </fill>
    </dxf>
    <dxf>
      <fill>
        <patternFill>
          <bgColor rgb="FF00B050"/>
        </patternFill>
      </fill>
    </dxf>
    <dxf>
      <fill>
        <patternFill>
          <bgColor theme="4" tint="0.39994506668294322"/>
        </patternFill>
      </fill>
    </dxf>
    <dxf>
      <fill>
        <patternFill>
          <bgColor theme="5"/>
        </patternFill>
      </fill>
    </dxf>
    <dxf>
      <fill>
        <patternFill>
          <bgColor rgb="FF00B050"/>
        </patternFill>
      </fill>
    </dxf>
    <dxf>
      <fill>
        <patternFill>
          <bgColor theme="4" tint="0.39994506668294322"/>
        </patternFill>
      </fill>
    </dxf>
    <dxf>
      <fill>
        <patternFill>
          <bgColor theme="5"/>
        </patternFill>
      </fill>
    </dxf>
    <dxf>
      <fill>
        <patternFill>
          <bgColor rgb="FF00B050"/>
        </patternFill>
      </fill>
    </dxf>
    <dxf>
      <fill>
        <patternFill>
          <bgColor theme="4" tint="0.39994506668294322"/>
        </patternFill>
      </fill>
    </dxf>
    <dxf>
      <fill>
        <patternFill>
          <bgColor theme="5"/>
        </patternFill>
      </fill>
    </dxf>
    <dxf>
      <fill>
        <patternFill>
          <bgColor rgb="FF00B050"/>
        </patternFill>
      </fill>
    </dxf>
    <dxf>
      <fill>
        <patternFill>
          <bgColor theme="4" tint="0.39994506668294322"/>
        </patternFill>
      </fill>
    </dxf>
    <dxf>
      <fill>
        <patternFill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54"/>
  <sheetViews>
    <sheetView tabSelected="1" workbookViewId="0">
      <pane xSplit="1" ySplit="1" topLeftCell="N44" activePane="bottomRight" state="frozenSplit"/>
      <selection pane="topRight" activeCell="J1" sqref="J1"/>
      <selection pane="bottomLeft" activeCell="A20" sqref="A20"/>
      <selection pane="bottomRight" activeCell="BF52" sqref="BF52:BL54"/>
    </sheetView>
  </sheetViews>
  <sheetFormatPr baseColWidth="10" defaultRowHeight="16" x14ac:dyDescent="0.2"/>
  <cols>
    <col min="1" max="1" width="27.6640625" customWidth="1"/>
    <col min="2" max="10" width="10.83203125" style="2"/>
    <col min="11" max="16" width="10.83203125" style="8"/>
    <col min="17" max="22" width="10.83203125" style="9"/>
    <col min="23" max="26" width="10.83203125" style="12"/>
    <col min="27" max="32" width="10.83203125" style="15"/>
    <col min="33" max="41" width="10.83203125" style="8"/>
    <col min="42" max="47" width="10.83203125" style="9"/>
    <col min="48" max="57" width="10.83203125" style="12"/>
    <col min="58" max="65" width="10.83203125" style="15"/>
  </cols>
  <sheetData>
    <row r="1" spans="1:67" ht="109" customHeight="1" x14ac:dyDescent="0.2">
      <c r="A1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8" t="s">
        <v>10</v>
      </c>
      <c r="L1" s="8" t="s">
        <v>11</v>
      </c>
      <c r="M1" s="8" t="s">
        <v>12</v>
      </c>
      <c r="N1" s="8" t="s">
        <v>13</v>
      </c>
      <c r="O1" s="8" t="s">
        <v>14</v>
      </c>
      <c r="P1" s="8" t="s">
        <v>15</v>
      </c>
      <c r="Q1" s="9" t="s">
        <v>16</v>
      </c>
      <c r="R1" s="9" t="s">
        <v>17</v>
      </c>
      <c r="S1" s="9" t="s">
        <v>18</v>
      </c>
      <c r="T1" s="9" t="s">
        <v>19</v>
      </c>
      <c r="U1" s="9" t="s">
        <v>20</v>
      </c>
      <c r="V1" s="9" t="s">
        <v>21</v>
      </c>
      <c r="W1" s="12" t="s">
        <v>22</v>
      </c>
      <c r="X1" s="12" t="s">
        <v>23</v>
      </c>
      <c r="Y1" s="12" t="s">
        <v>24</v>
      </c>
      <c r="Z1" s="12" t="s">
        <v>25</v>
      </c>
      <c r="AA1" s="15" t="s">
        <v>26</v>
      </c>
      <c r="AB1" s="15" t="s">
        <v>27</v>
      </c>
      <c r="AC1" s="15" t="s">
        <v>28</v>
      </c>
      <c r="AD1" s="15" t="s">
        <v>29</v>
      </c>
      <c r="AE1" s="15" t="s">
        <v>30</v>
      </c>
      <c r="AF1" s="15" t="s">
        <v>31</v>
      </c>
      <c r="AG1" s="8" t="s">
        <v>32</v>
      </c>
      <c r="AH1" s="8" t="s">
        <v>33</v>
      </c>
      <c r="AI1" s="8" t="s">
        <v>34</v>
      </c>
      <c r="AJ1" s="8" t="s">
        <v>35</v>
      </c>
      <c r="AK1" s="8" t="s">
        <v>36</v>
      </c>
      <c r="AL1" s="8" t="s">
        <v>37</v>
      </c>
      <c r="AM1" s="8" t="s">
        <v>38</v>
      </c>
      <c r="AN1" s="8" t="s">
        <v>39</v>
      </c>
      <c r="AO1" s="8" t="s">
        <v>40</v>
      </c>
      <c r="AP1" s="9" t="s">
        <v>41</v>
      </c>
      <c r="AQ1" s="9" t="s">
        <v>42</v>
      </c>
      <c r="AR1" s="9" t="s">
        <v>43</v>
      </c>
      <c r="AS1" s="9" t="s">
        <v>44</v>
      </c>
      <c r="AT1" s="9" t="s">
        <v>45</v>
      </c>
      <c r="AU1" s="9" t="s">
        <v>46</v>
      </c>
      <c r="AV1" s="12" t="s">
        <v>47</v>
      </c>
      <c r="AW1" s="12" t="s">
        <v>48</v>
      </c>
      <c r="AX1" s="12" t="s">
        <v>49</v>
      </c>
      <c r="AY1" s="12" t="s">
        <v>50</v>
      </c>
      <c r="AZ1" s="12" t="s">
        <v>51</v>
      </c>
      <c r="BA1" s="12" t="s">
        <v>52</v>
      </c>
      <c r="BB1" s="12" t="s">
        <v>53</v>
      </c>
      <c r="BC1" s="12" t="s">
        <v>54</v>
      </c>
      <c r="BD1" s="12" t="s">
        <v>55</v>
      </c>
      <c r="BE1" s="12" t="s">
        <v>56</v>
      </c>
      <c r="BF1" s="15" t="s">
        <v>57</v>
      </c>
      <c r="BG1" s="15" t="s">
        <v>58</v>
      </c>
      <c r="BH1" s="15" t="s">
        <v>59</v>
      </c>
      <c r="BI1" s="15" t="s">
        <v>60</v>
      </c>
      <c r="BJ1" s="15" t="s">
        <v>61</v>
      </c>
      <c r="BK1" s="15" t="s">
        <v>62</v>
      </c>
      <c r="BL1" s="15" t="s">
        <v>63</v>
      </c>
      <c r="BM1" s="15" t="s">
        <v>64</v>
      </c>
      <c r="BN1" t="s">
        <v>65</v>
      </c>
      <c r="BO1" t="s">
        <v>66</v>
      </c>
    </row>
    <row r="2" spans="1:67" x14ac:dyDescent="0.2">
      <c r="A2" t="s">
        <v>67</v>
      </c>
      <c r="B2" s="2">
        <v>4</v>
      </c>
      <c r="E2" s="2">
        <v>6</v>
      </c>
      <c r="F2" s="2">
        <v>7</v>
      </c>
      <c r="H2" s="2">
        <v>5</v>
      </c>
      <c r="I2" s="2">
        <v>8</v>
      </c>
      <c r="K2" s="8">
        <v>3</v>
      </c>
      <c r="L2" s="8" t="s">
        <v>68</v>
      </c>
      <c r="M2" s="8">
        <v>4</v>
      </c>
      <c r="N2" s="8">
        <v>5</v>
      </c>
      <c r="O2" s="8" t="s">
        <v>68</v>
      </c>
      <c r="Q2" s="9" t="s">
        <v>68</v>
      </c>
      <c r="R2" s="9" t="s">
        <v>68</v>
      </c>
      <c r="S2" s="9" t="s">
        <v>68</v>
      </c>
      <c r="T2" s="9" t="s">
        <v>68</v>
      </c>
      <c r="U2" s="9" t="s">
        <v>68</v>
      </c>
      <c r="W2" s="12">
        <v>2</v>
      </c>
      <c r="X2" s="12">
        <v>1</v>
      </c>
      <c r="Y2" s="12">
        <v>3</v>
      </c>
      <c r="AA2" s="15">
        <v>4</v>
      </c>
      <c r="AB2" s="15">
        <v>5</v>
      </c>
      <c r="AC2" s="15">
        <v>1</v>
      </c>
      <c r="AD2" s="15">
        <v>3</v>
      </c>
      <c r="AE2" s="15">
        <v>2</v>
      </c>
      <c r="AG2" s="8">
        <v>9</v>
      </c>
      <c r="AH2" s="8">
        <v>8</v>
      </c>
      <c r="AI2" s="8">
        <v>6</v>
      </c>
      <c r="AJ2" s="8" t="s">
        <v>68</v>
      </c>
      <c r="AK2" s="8">
        <v>7</v>
      </c>
      <c r="AL2" s="8" t="s">
        <v>68</v>
      </c>
      <c r="AM2" s="8">
        <v>2</v>
      </c>
      <c r="AN2" s="8">
        <v>3</v>
      </c>
      <c r="AP2" s="9">
        <v>5</v>
      </c>
      <c r="AQ2" s="9">
        <v>2</v>
      </c>
      <c r="AR2" s="9" t="s">
        <v>68</v>
      </c>
      <c r="AS2" s="9" t="s">
        <v>68</v>
      </c>
      <c r="AT2" s="9">
        <v>4</v>
      </c>
      <c r="AV2" s="12">
        <v>9</v>
      </c>
      <c r="AW2" s="12">
        <v>8</v>
      </c>
      <c r="AX2" s="12" t="s">
        <v>68</v>
      </c>
      <c r="AZ2" s="12">
        <v>6</v>
      </c>
      <c r="BA2" s="12" t="s">
        <v>68</v>
      </c>
      <c r="BB2" s="12" t="s">
        <v>68</v>
      </c>
      <c r="BC2" s="12">
        <v>5</v>
      </c>
      <c r="BD2" s="12">
        <v>7</v>
      </c>
      <c r="BF2" s="15">
        <v>7</v>
      </c>
      <c r="BG2" s="15">
        <v>4</v>
      </c>
      <c r="BH2" s="15" t="s">
        <v>68</v>
      </c>
      <c r="BI2" s="15" t="s">
        <v>68</v>
      </c>
      <c r="BJ2" s="15">
        <v>6</v>
      </c>
      <c r="BK2" s="15">
        <v>5</v>
      </c>
      <c r="BL2" s="15">
        <v>3</v>
      </c>
      <c r="BO2" t="s">
        <v>69</v>
      </c>
    </row>
    <row r="3" spans="1:67" x14ac:dyDescent="0.2">
      <c r="A3" t="s">
        <v>70</v>
      </c>
      <c r="B3" s="2">
        <v>8</v>
      </c>
      <c r="C3" s="2">
        <v>6</v>
      </c>
      <c r="D3" s="2">
        <v>4</v>
      </c>
      <c r="E3" s="2">
        <v>2</v>
      </c>
      <c r="F3" s="2">
        <v>1</v>
      </c>
      <c r="G3" s="2">
        <v>7</v>
      </c>
      <c r="H3" s="2">
        <v>5</v>
      </c>
      <c r="I3" s="2">
        <v>3</v>
      </c>
      <c r="K3" s="8">
        <v>2</v>
      </c>
      <c r="L3" s="8">
        <v>3</v>
      </c>
      <c r="M3" s="8">
        <v>4</v>
      </c>
      <c r="N3" s="8">
        <v>5</v>
      </c>
      <c r="O3" s="8">
        <v>1</v>
      </c>
      <c r="Q3" s="9">
        <v>1</v>
      </c>
      <c r="R3" s="9">
        <v>5</v>
      </c>
      <c r="S3" s="9">
        <v>4</v>
      </c>
      <c r="T3" s="9">
        <v>3</v>
      </c>
      <c r="U3" s="9">
        <v>2</v>
      </c>
      <c r="W3" s="12">
        <v>1</v>
      </c>
      <c r="X3" s="12">
        <v>3</v>
      </c>
      <c r="Y3" s="12">
        <v>2</v>
      </c>
      <c r="AA3" s="15">
        <v>5</v>
      </c>
      <c r="AB3" s="15">
        <v>2</v>
      </c>
      <c r="AC3" s="15">
        <v>1</v>
      </c>
      <c r="AD3" s="15">
        <v>4</v>
      </c>
      <c r="AE3" s="15">
        <v>3</v>
      </c>
      <c r="AG3" s="8">
        <v>5</v>
      </c>
      <c r="AH3" s="8">
        <v>6</v>
      </c>
      <c r="AI3" s="8">
        <v>4</v>
      </c>
      <c r="AJ3" s="8">
        <v>1</v>
      </c>
      <c r="AK3" s="8">
        <v>2</v>
      </c>
      <c r="AL3" s="8">
        <v>3</v>
      </c>
      <c r="AM3" s="8">
        <v>7</v>
      </c>
      <c r="AN3" s="8">
        <v>8</v>
      </c>
      <c r="AP3" s="9">
        <v>1</v>
      </c>
      <c r="AQ3" s="9">
        <v>5</v>
      </c>
      <c r="AR3" s="9">
        <v>4</v>
      </c>
      <c r="AS3" s="9">
        <v>3</v>
      </c>
      <c r="AT3" s="9">
        <v>2</v>
      </c>
      <c r="AV3" s="12">
        <v>8</v>
      </c>
      <c r="AW3" s="12">
        <v>6</v>
      </c>
      <c r="AX3" s="12">
        <v>9</v>
      </c>
      <c r="AY3" s="12">
        <v>2</v>
      </c>
      <c r="AZ3" s="12">
        <v>7</v>
      </c>
      <c r="BA3" s="12">
        <v>5</v>
      </c>
      <c r="BB3" s="12">
        <v>3</v>
      </c>
      <c r="BC3" s="12">
        <v>1</v>
      </c>
      <c r="BD3" s="12">
        <v>4</v>
      </c>
      <c r="BF3" s="15">
        <v>5</v>
      </c>
      <c r="BG3" s="15">
        <v>4</v>
      </c>
      <c r="BH3" s="15">
        <v>1</v>
      </c>
      <c r="BI3" s="15">
        <v>6</v>
      </c>
      <c r="BJ3" s="15">
        <v>2</v>
      </c>
      <c r="BK3" s="15">
        <v>7</v>
      </c>
      <c r="BL3" s="15">
        <v>3</v>
      </c>
      <c r="BO3" t="s">
        <v>69</v>
      </c>
    </row>
    <row r="4" spans="1:67" x14ac:dyDescent="0.2">
      <c r="A4" t="s">
        <v>71</v>
      </c>
      <c r="B4" s="2">
        <v>1</v>
      </c>
      <c r="C4" s="2">
        <v>7</v>
      </c>
      <c r="D4" s="2">
        <v>6</v>
      </c>
      <c r="E4" s="2">
        <v>8</v>
      </c>
      <c r="F4" s="2">
        <v>3</v>
      </c>
      <c r="G4" s="2">
        <v>4</v>
      </c>
      <c r="H4" s="2">
        <v>5</v>
      </c>
      <c r="I4" s="2">
        <v>2</v>
      </c>
      <c r="J4" s="2" t="s">
        <v>72</v>
      </c>
      <c r="K4" s="8" t="s">
        <v>68</v>
      </c>
      <c r="L4" s="8" t="s">
        <v>68</v>
      </c>
      <c r="M4" s="8" t="s">
        <v>68</v>
      </c>
      <c r="N4" s="8" t="s">
        <v>68</v>
      </c>
      <c r="O4" s="8" t="s">
        <v>68</v>
      </c>
      <c r="P4" s="8" t="s">
        <v>73</v>
      </c>
      <c r="Q4" s="9">
        <v>2</v>
      </c>
      <c r="R4" s="9" t="s">
        <v>68</v>
      </c>
      <c r="S4" s="9">
        <v>1</v>
      </c>
      <c r="T4" s="9" t="s">
        <v>68</v>
      </c>
      <c r="U4" s="9" t="s">
        <v>68</v>
      </c>
      <c r="W4" s="12">
        <v>2</v>
      </c>
      <c r="X4" s="12">
        <v>1</v>
      </c>
      <c r="Y4" s="12" t="s">
        <v>68</v>
      </c>
      <c r="Z4" s="12" t="s">
        <v>74</v>
      </c>
      <c r="AA4" s="15">
        <v>4</v>
      </c>
      <c r="AB4" s="15" t="s">
        <v>68</v>
      </c>
      <c r="AC4" s="15">
        <v>3</v>
      </c>
      <c r="AD4" s="15">
        <v>2</v>
      </c>
      <c r="AE4" s="15">
        <v>1</v>
      </c>
      <c r="AF4" s="15" t="s">
        <v>75</v>
      </c>
      <c r="AG4" s="8">
        <v>2</v>
      </c>
      <c r="AH4" s="8" t="s">
        <v>68</v>
      </c>
      <c r="AI4" s="8">
        <v>6</v>
      </c>
      <c r="AJ4" s="8">
        <v>1</v>
      </c>
      <c r="AK4" s="8">
        <v>9</v>
      </c>
      <c r="AL4" s="8" t="s">
        <v>68</v>
      </c>
      <c r="AM4" s="8" t="s">
        <v>68</v>
      </c>
      <c r="AN4" s="8">
        <v>5</v>
      </c>
      <c r="AO4" s="8" t="s">
        <v>76</v>
      </c>
      <c r="AP4" s="9">
        <v>4</v>
      </c>
      <c r="AQ4" s="9">
        <v>3</v>
      </c>
      <c r="AR4" s="9" t="s">
        <v>68</v>
      </c>
      <c r="AS4" s="9">
        <v>2</v>
      </c>
      <c r="AT4" s="9">
        <v>1</v>
      </c>
      <c r="AU4" s="9" t="s">
        <v>77</v>
      </c>
      <c r="AV4" s="12">
        <v>9</v>
      </c>
      <c r="AW4" s="12">
        <v>5</v>
      </c>
      <c r="AX4" s="12">
        <v>4</v>
      </c>
      <c r="AY4" s="12">
        <v>1</v>
      </c>
      <c r="AZ4" s="12">
        <v>6</v>
      </c>
      <c r="BA4" s="12">
        <v>7</v>
      </c>
      <c r="BB4" s="12">
        <v>2</v>
      </c>
      <c r="BC4" s="12">
        <v>8</v>
      </c>
      <c r="BD4" s="12">
        <v>3</v>
      </c>
      <c r="BF4" s="15">
        <v>1</v>
      </c>
      <c r="BG4" s="15" t="s">
        <v>68</v>
      </c>
      <c r="BH4" s="15">
        <v>3</v>
      </c>
      <c r="BJ4" s="15">
        <v>4</v>
      </c>
      <c r="BK4" s="15" t="s">
        <v>68</v>
      </c>
      <c r="BL4" s="15">
        <v>2</v>
      </c>
      <c r="BN4" t="s">
        <v>78</v>
      </c>
      <c r="BO4" t="s">
        <v>79</v>
      </c>
    </row>
    <row r="5" spans="1:67" x14ac:dyDescent="0.2">
      <c r="A5" t="s">
        <v>80</v>
      </c>
      <c r="B5" s="2">
        <v>1</v>
      </c>
      <c r="C5" s="2">
        <v>3</v>
      </c>
      <c r="D5" s="2">
        <v>4</v>
      </c>
      <c r="E5" s="2">
        <v>6</v>
      </c>
      <c r="F5" s="2">
        <v>2</v>
      </c>
      <c r="G5" s="2">
        <v>8</v>
      </c>
      <c r="H5" s="2">
        <v>5</v>
      </c>
      <c r="I5" s="2">
        <v>7</v>
      </c>
      <c r="K5" s="8">
        <v>5</v>
      </c>
      <c r="L5" s="8">
        <v>4</v>
      </c>
      <c r="M5" s="8">
        <v>2</v>
      </c>
      <c r="N5" s="8">
        <v>3</v>
      </c>
      <c r="O5" s="8">
        <v>1</v>
      </c>
      <c r="Q5" s="9">
        <v>3</v>
      </c>
      <c r="R5" s="9">
        <v>4</v>
      </c>
      <c r="S5" s="9">
        <v>2</v>
      </c>
      <c r="T5" s="9">
        <v>1</v>
      </c>
      <c r="U5" s="9">
        <v>5</v>
      </c>
      <c r="W5" s="12">
        <v>1</v>
      </c>
      <c r="X5" s="12">
        <v>2</v>
      </c>
      <c r="Y5" s="12">
        <v>3</v>
      </c>
      <c r="AA5" s="15">
        <v>1</v>
      </c>
      <c r="AB5" s="15">
        <v>3</v>
      </c>
      <c r="AC5" s="15">
        <v>2</v>
      </c>
      <c r="AD5" s="15">
        <v>4</v>
      </c>
      <c r="AE5" s="15">
        <v>5</v>
      </c>
      <c r="AG5" s="8">
        <v>1</v>
      </c>
      <c r="AH5" s="8">
        <v>8</v>
      </c>
      <c r="AI5" s="8">
        <v>2</v>
      </c>
      <c r="AJ5" s="8">
        <v>4</v>
      </c>
      <c r="AK5" s="8">
        <v>3</v>
      </c>
      <c r="AL5" s="8">
        <v>7</v>
      </c>
      <c r="AM5" s="8">
        <v>5</v>
      </c>
      <c r="AN5" s="8">
        <v>6</v>
      </c>
      <c r="AP5" s="9">
        <v>1</v>
      </c>
      <c r="AQ5" s="9">
        <v>3</v>
      </c>
      <c r="AR5" s="9">
        <v>5</v>
      </c>
      <c r="AS5" s="9">
        <v>4</v>
      </c>
      <c r="AT5" s="9">
        <v>2</v>
      </c>
      <c r="AV5" s="12">
        <v>2</v>
      </c>
      <c r="AW5" s="12">
        <v>1</v>
      </c>
      <c r="AX5" s="12">
        <v>9</v>
      </c>
      <c r="AY5" s="12">
        <v>3</v>
      </c>
      <c r="AZ5" s="12">
        <v>4</v>
      </c>
      <c r="BA5" s="12">
        <v>5</v>
      </c>
      <c r="BB5" s="12">
        <v>6</v>
      </c>
      <c r="BC5" s="12">
        <v>7</v>
      </c>
      <c r="BD5" s="12">
        <v>8</v>
      </c>
      <c r="BF5" s="15">
        <v>1</v>
      </c>
      <c r="BG5" s="15">
        <v>2</v>
      </c>
      <c r="BH5" s="15">
        <v>3</v>
      </c>
      <c r="BI5" s="15">
        <v>6</v>
      </c>
      <c r="BJ5" s="15">
        <v>5</v>
      </c>
      <c r="BK5" s="15">
        <v>4</v>
      </c>
      <c r="BL5" s="15">
        <v>1</v>
      </c>
    </row>
    <row r="6" spans="1:67" x14ac:dyDescent="0.2">
      <c r="A6" t="s">
        <v>81</v>
      </c>
      <c r="B6" s="2">
        <v>7</v>
      </c>
      <c r="C6" s="2">
        <v>6</v>
      </c>
      <c r="D6" s="2">
        <v>2</v>
      </c>
      <c r="E6" s="2">
        <v>4</v>
      </c>
      <c r="F6" s="2">
        <v>5</v>
      </c>
      <c r="G6" s="2">
        <v>8</v>
      </c>
      <c r="H6" s="2">
        <v>1</v>
      </c>
      <c r="I6" s="2">
        <v>3</v>
      </c>
      <c r="K6" s="8" t="s">
        <v>68</v>
      </c>
      <c r="L6" s="8">
        <v>3</v>
      </c>
      <c r="M6" s="8">
        <v>1</v>
      </c>
      <c r="N6" s="8">
        <v>2</v>
      </c>
      <c r="O6" s="8" t="s">
        <v>68</v>
      </c>
      <c r="Q6" s="9">
        <v>1</v>
      </c>
      <c r="R6" s="9">
        <v>5</v>
      </c>
      <c r="S6" s="9">
        <v>3</v>
      </c>
      <c r="T6" s="9">
        <v>4</v>
      </c>
      <c r="U6" s="9">
        <v>2</v>
      </c>
      <c r="W6" s="12">
        <v>2</v>
      </c>
      <c r="X6" s="12">
        <v>1</v>
      </c>
      <c r="Y6" s="12">
        <v>3</v>
      </c>
      <c r="AA6" s="15">
        <v>5</v>
      </c>
      <c r="AB6" s="15">
        <v>4</v>
      </c>
      <c r="AC6" s="15">
        <v>3</v>
      </c>
      <c r="AD6" s="15">
        <v>2</v>
      </c>
      <c r="AE6" s="15">
        <v>1</v>
      </c>
      <c r="AG6" s="8">
        <v>1</v>
      </c>
      <c r="AH6" s="8">
        <v>2</v>
      </c>
      <c r="AI6" s="8">
        <v>4</v>
      </c>
      <c r="AJ6" s="8">
        <v>6</v>
      </c>
      <c r="AK6" s="8">
        <v>3</v>
      </c>
      <c r="AL6" s="8">
        <v>8</v>
      </c>
      <c r="AM6" s="8">
        <v>5</v>
      </c>
      <c r="AN6" s="8">
        <v>7</v>
      </c>
      <c r="AP6" s="9">
        <v>1</v>
      </c>
      <c r="AQ6" s="9">
        <v>5</v>
      </c>
      <c r="AR6" s="9">
        <v>4</v>
      </c>
      <c r="AS6" s="9">
        <v>3</v>
      </c>
      <c r="AT6" s="9">
        <v>2</v>
      </c>
      <c r="AV6" s="12">
        <v>1</v>
      </c>
      <c r="AW6" s="12">
        <v>2</v>
      </c>
      <c r="AX6" s="12">
        <v>9</v>
      </c>
      <c r="AY6" s="12">
        <v>6</v>
      </c>
      <c r="AZ6" s="12">
        <v>5</v>
      </c>
      <c r="BA6" s="12">
        <v>8</v>
      </c>
      <c r="BB6" s="12">
        <v>7</v>
      </c>
      <c r="BC6" s="12">
        <v>3</v>
      </c>
      <c r="BD6" s="12">
        <v>4</v>
      </c>
      <c r="BF6" s="15">
        <v>1</v>
      </c>
      <c r="BG6" s="15">
        <v>2</v>
      </c>
      <c r="BH6" s="15">
        <v>4</v>
      </c>
      <c r="BI6" s="15" t="s">
        <v>68</v>
      </c>
      <c r="BJ6" s="15">
        <v>6</v>
      </c>
      <c r="BK6" s="15">
        <v>5</v>
      </c>
      <c r="BL6" s="15">
        <v>3</v>
      </c>
      <c r="BO6" t="s">
        <v>82</v>
      </c>
    </row>
    <row r="7" spans="1:67" x14ac:dyDescent="0.2">
      <c r="A7" t="s">
        <v>83</v>
      </c>
      <c r="B7" s="2">
        <v>3</v>
      </c>
      <c r="C7" s="2">
        <v>2</v>
      </c>
      <c r="D7" s="2">
        <v>4</v>
      </c>
      <c r="E7" s="2">
        <v>6</v>
      </c>
      <c r="F7" s="2">
        <v>1</v>
      </c>
      <c r="G7" s="2">
        <v>8</v>
      </c>
      <c r="H7" s="2">
        <v>5</v>
      </c>
      <c r="I7" s="2">
        <v>7</v>
      </c>
      <c r="K7" s="8">
        <v>5</v>
      </c>
      <c r="L7" s="8">
        <v>2</v>
      </c>
      <c r="M7" s="8">
        <v>3</v>
      </c>
      <c r="N7" s="8" t="s">
        <v>68</v>
      </c>
      <c r="O7" s="8">
        <v>4</v>
      </c>
      <c r="Q7" s="9">
        <v>2</v>
      </c>
      <c r="R7" s="9" t="s">
        <v>68</v>
      </c>
      <c r="S7" s="9">
        <v>3</v>
      </c>
      <c r="T7" s="9">
        <v>4</v>
      </c>
      <c r="U7" s="9" t="s">
        <v>68</v>
      </c>
      <c r="W7" s="12">
        <v>1</v>
      </c>
      <c r="X7" s="12">
        <v>2</v>
      </c>
      <c r="Y7" s="12">
        <v>3</v>
      </c>
      <c r="AA7" s="15">
        <v>1</v>
      </c>
      <c r="AB7" s="15">
        <v>2</v>
      </c>
      <c r="AC7" s="15">
        <v>5</v>
      </c>
      <c r="AD7" s="15">
        <v>3</v>
      </c>
      <c r="AE7" s="15">
        <v>4</v>
      </c>
      <c r="AG7" s="8">
        <v>1</v>
      </c>
      <c r="AH7" s="8" t="s">
        <v>68</v>
      </c>
      <c r="AI7" s="8">
        <v>2</v>
      </c>
      <c r="AJ7" s="8">
        <v>4</v>
      </c>
      <c r="AK7" s="8">
        <v>3</v>
      </c>
      <c r="AL7" s="8" t="s">
        <v>68</v>
      </c>
      <c r="AM7" s="8" t="s">
        <v>68</v>
      </c>
      <c r="AN7" s="8">
        <v>5</v>
      </c>
      <c r="AP7" s="9">
        <v>2</v>
      </c>
      <c r="AQ7" s="9" t="s">
        <v>68</v>
      </c>
      <c r="AR7" s="9" t="s">
        <v>68</v>
      </c>
      <c r="AS7" s="9" t="s">
        <v>68</v>
      </c>
      <c r="AT7" s="9">
        <v>1</v>
      </c>
      <c r="AV7" s="12">
        <v>1</v>
      </c>
      <c r="AW7" s="12">
        <v>2</v>
      </c>
      <c r="AX7" s="12" t="s">
        <v>68</v>
      </c>
      <c r="AY7" s="12">
        <v>3</v>
      </c>
      <c r="AZ7" s="12">
        <v>7</v>
      </c>
      <c r="BA7" s="12">
        <v>8</v>
      </c>
      <c r="BB7" s="12">
        <v>5</v>
      </c>
      <c r="BC7" s="12">
        <v>4</v>
      </c>
      <c r="BD7" s="12">
        <v>6</v>
      </c>
      <c r="BF7" s="15">
        <v>1</v>
      </c>
      <c r="BG7" s="15">
        <v>2</v>
      </c>
      <c r="BH7" s="15">
        <v>5</v>
      </c>
      <c r="BI7" s="15" t="s">
        <v>68</v>
      </c>
      <c r="BJ7" s="15">
        <v>4</v>
      </c>
      <c r="BK7" s="15" t="s">
        <v>68</v>
      </c>
      <c r="BL7" s="15">
        <v>3</v>
      </c>
      <c r="BO7" t="s">
        <v>84</v>
      </c>
    </row>
    <row r="8" spans="1:67" x14ac:dyDescent="0.2">
      <c r="A8" t="s">
        <v>85</v>
      </c>
      <c r="B8" s="2">
        <v>8</v>
      </c>
      <c r="C8" s="2">
        <v>4</v>
      </c>
      <c r="D8" s="2">
        <v>2</v>
      </c>
      <c r="E8" s="2">
        <v>1</v>
      </c>
      <c r="F8" s="2">
        <v>3</v>
      </c>
      <c r="G8" s="2">
        <v>7</v>
      </c>
      <c r="H8" s="2">
        <v>5</v>
      </c>
      <c r="I8" s="2">
        <v>6</v>
      </c>
      <c r="K8" s="8">
        <v>2</v>
      </c>
      <c r="L8" s="8">
        <v>5</v>
      </c>
      <c r="M8" s="8">
        <v>1</v>
      </c>
      <c r="N8" s="8">
        <v>4</v>
      </c>
      <c r="O8" s="8">
        <v>3</v>
      </c>
      <c r="Q8" s="9">
        <v>2</v>
      </c>
      <c r="R8" s="9">
        <v>3</v>
      </c>
      <c r="S8" s="9">
        <v>5</v>
      </c>
      <c r="T8" s="9">
        <v>1</v>
      </c>
      <c r="U8" s="9">
        <v>4</v>
      </c>
      <c r="W8" s="12">
        <v>2</v>
      </c>
      <c r="X8" s="12">
        <v>3</v>
      </c>
      <c r="Y8" s="12">
        <v>1</v>
      </c>
      <c r="AA8" s="15">
        <v>1</v>
      </c>
      <c r="AB8" s="15">
        <v>2</v>
      </c>
      <c r="AC8" s="15">
        <v>3</v>
      </c>
      <c r="AD8" s="15">
        <v>4</v>
      </c>
      <c r="AE8" s="15">
        <v>5</v>
      </c>
      <c r="AG8" s="8">
        <v>1</v>
      </c>
      <c r="AH8" s="8">
        <v>2</v>
      </c>
      <c r="AI8" s="8">
        <v>5</v>
      </c>
      <c r="AJ8" s="8">
        <v>3</v>
      </c>
      <c r="AK8" s="8">
        <v>4</v>
      </c>
      <c r="AL8" s="8">
        <v>8</v>
      </c>
      <c r="AM8" s="8">
        <v>7</v>
      </c>
      <c r="AN8" s="8">
        <v>6</v>
      </c>
      <c r="AP8" s="9">
        <v>2</v>
      </c>
      <c r="AQ8" s="9">
        <v>3</v>
      </c>
      <c r="AR8" s="9">
        <v>4</v>
      </c>
      <c r="AS8" s="9">
        <v>5</v>
      </c>
      <c r="AT8" s="9">
        <v>1</v>
      </c>
      <c r="AV8" s="12">
        <v>3</v>
      </c>
      <c r="AW8" s="12">
        <v>4</v>
      </c>
      <c r="AX8" s="12">
        <v>2</v>
      </c>
      <c r="AY8" s="12">
        <v>1</v>
      </c>
      <c r="AZ8" s="12">
        <v>9</v>
      </c>
      <c r="BA8" s="12">
        <v>6</v>
      </c>
      <c r="BB8" s="12">
        <v>5</v>
      </c>
      <c r="BC8" s="12">
        <v>7</v>
      </c>
      <c r="BD8" s="12">
        <v>8</v>
      </c>
      <c r="BF8" s="15">
        <v>2</v>
      </c>
      <c r="BG8" s="15">
        <v>1</v>
      </c>
      <c r="BH8" s="15">
        <v>6</v>
      </c>
      <c r="BI8" s="15">
        <v>7</v>
      </c>
      <c r="BJ8" s="15">
        <v>4</v>
      </c>
      <c r="BK8" s="15">
        <v>5</v>
      </c>
      <c r="BL8" s="15">
        <v>3</v>
      </c>
      <c r="BO8" t="s">
        <v>86</v>
      </c>
    </row>
    <row r="9" spans="1:67" x14ac:dyDescent="0.2">
      <c r="A9" t="s">
        <v>87</v>
      </c>
      <c r="B9" s="2">
        <v>3</v>
      </c>
      <c r="C9" s="2">
        <v>5</v>
      </c>
      <c r="D9" s="2">
        <v>6</v>
      </c>
      <c r="E9" s="2">
        <v>2</v>
      </c>
      <c r="F9" s="2">
        <v>1</v>
      </c>
      <c r="G9" s="2">
        <v>8</v>
      </c>
      <c r="H9" s="2">
        <v>7</v>
      </c>
      <c r="I9" s="2">
        <v>4</v>
      </c>
      <c r="K9" s="8" t="s">
        <v>68</v>
      </c>
      <c r="L9" s="8" t="s">
        <v>68</v>
      </c>
      <c r="M9" s="8">
        <v>1</v>
      </c>
      <c r="N9" s="8">
        <v>2</v>
      </c>
      <c r="O9" s="8">
        <v>3</v>
      </c>
      <c r="P9" s="8" t="s">
        <v>88</v>
      </c>
      <c r="Q9" s="9">
        <v>2</v>
      </c>
      <c r="R9" s="9" t="s">
        <v>68</v>
      </c>
      <c r="S9" s="9">
        <v>1</v>
      </c>
      <c r="T9" s="9">
        <v>3</v>
      </c>
      <c r="U9" s="9" t="s">
        <v>68</v>
      </c>
      <c r="W9" s="12">
        <v>1</v>
      </c>
      <c r="X9" s="12">
        <v>3</v>
      </c>
      <c r="Y9" s="12">
        <v>2</v>
      </c>
      <c r="AA9" s="15">
        <v>1</v>
      </c>
      <c r="AB9" s="15">
        <v>5</v>
      </c>
      <c r="AC9" s="15">
        <v>2</v>
      </c>
      <c r="AD9" s="15">
        <v>4</v>
      </c>
      <c r="AE9" s="15">
        <v>3</v>
      </c>
      <c r="AG9" s="8">
        <v>1</v>
      </c>
      <c r="AH9" s="8">
        <v>7</v>
      </c>
      <c r="AI9" s="8">
        <v>6</v>
      </c>
      <c r="AJ9" s="8">
        <v>4</v>
      </c>
      <c r="AK9" s="8">
        <v>3</v>
      </c>
      <c r="AL9" s="8">
        <v>8</v>
      </c>
      <c r="AM9" s="8">
        <v>5</v>
      </c>
      <c r="AN9" s="8">
        <v>2</v>
      </c>
      <c r="AO9" s="8" t="s">
        <v>89</v>
      </c>
      <c r="AP9" s="9">
        <v>1</v>
      </c>
      <c r="AQ9" s="9">
        <v>3</v>
      </c>
      <c r="AR9" s="9">
        <v>5</v>
      </c>
      <c r="AS9" s="9">
        <v>4</v>
      </c>
      <c r="AT9" s="9">
        <v>2</v>
      </c>
      <c r="AV9" s="12">
        <v>1</v>
      </c>
      <c r="AW9" s="12">
        <v>3</v>
      </c>
      <c r="AX9" s="12">
        <v>8</v>
      </c>
      <c r="AY9" s="12">
        <v>4</v>
      </c>
      <c r="AZ9" s="12">
        <v>7</v>
      </c>
      <c r="BA9" s="12">
        <v>2</v>
      </c>
      <c r="BB9" s="12">
        <v>9</v>
      </c>
      <c r="BC9" s="12">
        <v>5</v>
      </c>
      <c r="BD9" s="12">
        <v>6</v>
      </c>
      <c r="BF9" s="15">
        <v>1</v>
      </c>
      <c r="BG9" s="15">
        <v>3</v>
      </c>
      <c r="BH9" s="15">
        <v>4</v>
      </c>
      <c r="BI9" s="15">
        <v>7</v>
      </c>
      <c r="BJ9" s="15">
        <v>6</v>
      </c>
      <c r="BK9" s="15">
        <v>5</v>
      </c>
      <c r="BL9" s="15">
        <v>2</v>
      </c>
      <c r="BO9" t="s">
        <v>90</v>
      </c>
    </row>
    <row r="10" spans="1:67" x14ac:dyDescent="0.2">
      <c r="A10" t="s">
        <v>91</v>
      </c>
      <c r="B10" s="2">
        <v>7</v>
      </c>
      <c r="C10" s="2">
        <v>8</v>
      </c>
      <c r="D10" s="2">
        <v>2</v>
      </c>
      <c r="E10" s="2">
        <v>1</v>
      </c>
      <c r="F10" s="2">
        <v>3</v>
      </c>
      <c r="G10" s="2">
        <v>4</v>
      </c>
      <c r="H10" s="2">
        <v>5</v>
      </c>
      <c r="I10" s="2">
        <v>6</v>
      </c>
      <c r="K10" s="8">
        <v>5</v>
      </c>
      <c r="L10" s="8">
        <v>4</v>
      </c>
      <c r="M10" s="8">
        <v>2</v>
      </c>
      <c r="N10" s="8">
        <v>1</v>
      </c>
      <c r="O10" s="8">
        <v>3</v>
      </c>
      <c r="Q10" s="9" t="s">
        <v>68</v>
      </c>
      <c r="R10" s="9" t="s">
        <v>68</v>
      </c>
      <c r="S10" s="9" t="s">
        <v>68</v>
      </c>
      <c r="T10" s="9" t="s">
        <v>68</v>
      </c>
      <c r="U10" s="9">
        <v>1</v>
      </c>
      <c r="W10" s="12">
        <v>1</v>
      </c>
      <c r="X10" s="12">
        <v>2</v>
      </c>
      <c r="Y10" s="12">
        <v>3</v>
      </c>
      <c r="AA10" s="15" t="s">
        <v>68</v>
      </c>
      <c r="AB10" s="15" t="s">
        <v>68</v>
      </c>
      <c r="AC10" s="15" t="s">
        <v>68</v>
      </c>
      <c r="AD10" s="15" t="s">
        <v>68</v>
      </c>
      <c r="AE10" s="15" t="s">
        <v>68</v>
      </c>
      <c r="AG10" s="8" t="s">
        <v>68</v>
      </c>
      <c r="AH10" s="8" t="s">
        <v>68</v>
      </c>
      <c r="AI10" s="8" t="s">
        <v>68</v>
      </c>
      <c r="AJ10" s="8" t="s">
        <v>68</v>
      </c>
      <c r="AK10" s="8" t="s">
        <v>68</v>
      </c>
      <c r="AL10" s="8" t="s">
        <v>68</v>
      </c>
      <c r="AM10" s="8" t="s">
        <v>68</v>
      </c>
      <c r="AN10" s="8" t="s">
        <v>68</v>
      </c>
      <c r="AP10" s="9" t="s">
        <v>68</v>
      </c>
      <c r="AQ10" s="9" t="s">
        <v>68</v>
      </c>
      <c r="AR10" s="9" t="s">
        <v>68</v>
      </c>
      <c r="AS10" s="9" t="s">
        <v>68</v>
      </c>
      <c r="AT10" s="9" t="s">
        <v>68</v>
      </c>
      <c r="AV10" s="12">
        <v>2</v>
      </c>
      <c r="AW10" s="12">
        <v>3</v>
      </c>
      <c r="AX10" s="12">
        <v>8</v>
      </c>
      <c r="AY10" s="12">
        <v>4</v>
      </c>
      <c r="AZ10" s="12">
        <v>5</v>
      </c>
      <c r="BA10" s="12">
        <v>7</v>
      </c>
      <c r="BB10" s="12">
        <v>6</v>
      </c>
      <c r="BC10" s="12">
        <v>1</v>
      </c>
      <c r="BD10" s="12">
        <v>9</v>
      </c>
      <c r="BF10" s="15">
        <v>6</v>
      </c>
      <c r="BG10" s="15">
        <v>1</v>
      </c>
      <c r="BH10" s="15">
        <v>2</v>
      </c>
      <c r="BI10" s="15">
        <v>3</v>
      </c>
      <c r="BJ10" s="15">
        <v>4</v>
      </c>
      <c r="BK10" s="15">
        <v>5</v>
      </c>
      <c r="BL10" s="15">
        <v>7</v>
      </c>
      <c r="BO10" t="s">
        <v>92</v>
      </c>
    </row>
    <row r="11" spans="1:67" x14ac:dyDescent="0.2">
      <c r="A11" t="s">
        <v>93</v>
      </c>
      <c r="B11" s="2">
        <v>2</v>
      </c>
      <c r="C11" s="2">
        <v>1</v>
      </c>
      <c r="D11" s="2">
        <v>6</v>
      </c>
      <c r="E11" s="2">
        <v>4</v>
      </c>
      <c r="F11" s="2">
        <v>8</v>
      </c>
      <c r="G11" s="2">
        <v>3</v>
      </c>
      <c r="H11" s="2">
        <v>7</v>
      </c>
      <c r="I11" s="2">
        <v>5</v>
      </c>
      <c r="K11" s="8">
        <v>3</v>
      </c>
      <c r="L11" s="8">
        <v>1</v>
      </c>
      <c r="M11" s="8">
        <v>2</v>
      </c>
      <c r="N11" s="8">
        <v>4</v>
      </c>
      <c r="O11" s="8">
        <v>5</v>
      </c>
      <c r="Q11" s="9">
        <v>1</v>
      </c>
      <c r="R11" s="9">
        <v>5</v>
      </c>
      <c r="S11" s="9">
        <v>3</v>
      </c>
      <c r="T11" s="9">
        <v>4</v>
      </c>
      <c r="U11" s="9">
        <v>2</v>
      </c>
      <c r="W11" s="12">
        <v>1</v>
      </c>
      <c r="X11" s="12">
        <v>3</v>
      </c>
      <c r="Y11" s="12">
        <v>2</v>
      </c>
      <c r="AA11" s="15" t="s">
        <v>68</v>
      </c>
      <c r="AB11" s="15" t="s">
        <v>68</v>
      </c>
      <c r="AC11" s="15" t="s">
        <v>68</v>
      </c>
      <c r="AD11" s="15" t="s">
        <v>68</v>
      </c>
      <c r="AE11" s="15" t="s">
        <v>68</v>
      </c>
      <c r="AG11" s="8" t="s">
        <v>68</v>
      </c>
      <c r="AH11" s="8" t="s">
        <v>68</v>
      </c>
      <c r="AI11" s="8" t="s">
        <v>68</v>
      </c>
      <c r="AJ11" s="8" t="s">
        <v>68</v>
      </c>
      <c r="AK11" s="8" t="s">
        <v>68</v>
      </c>
      <c r="AL11" s="8" t="s">
        <v>68</v>
      </c>
      <c r="AM11" s="8" t="s">
        <v>68</v>
      </c>
      <c r="AN11" s="8" t="s">
        <v>68</v>
      </c>
      <c r="AP11" s="9" t="s">
        <v>68</v>
      </c>
      <c r="AQ11" s="9" t="s">
        <v>68</v>
      </c>
      <c r="AR11" s="9" t="s">
        <v>68</v>
      </c>
      <c r="AS11" s="9" t="s">
        <v>68</v>
      </c>
      <c r="AT11" s="9" t="s">
        <v>68</v>
      </c>
      <c r="AV11" s="12">
        <v>3</v>
      </c>
      <c r="AW11" s="12">
        <v>4</v>
      </c>
      <c r="AX11" s="12">
        <v>1</v>
      </c>
      <c r="AY11" s="12">
        <v>6</v>
      </c>
      <c r="AZ11" s="12">
        <v>2</v>
      </c>
      <c r="BA11" s="12">
        <v>5</v>
      </c>
      <c r="BC11" s="12">
        <v>7</v>
      </c>
      <c r="BD11" s="12">
        <v>8</v>
      </c>
      <c r="BF11" s="15">
        <v>2</v>
      </c>
      <c r="BG11" s="15">
        <v>5</v>
      </c>
      <c r="BH11" s="15">
        <v>1</v>
      </c>
      <c r="BI11" s="15">
        <v>6</v>
      </c>
      <c r="BJ11" s="15">
        <v>4</v>
      </c>
      <c r="BK11" s="15">
        <v>7</v>
      </c>
      <c r="BL11" s="15">
        <v>3</v>
      </c>
      <c r="BO11" t="s">
        <v>94</v>
      </c>
    </row>
    <row r="12" spans="1:67" x14ac:dyDescent="0.2">
      <c r="A12" t="s">
        <v>95</v>
      </c>
      <c r="B12" s="2">
        <v>1</v>
      </c>
      <c r="C12" s="2">
        <v>7</v>
      </c>
      <c r="D12" s="2">
        <v>5</v>
      </c>
      <c r="E12" s="2">
        <v>8</v>
      </c>
      <c r="F12" s="2">
        <v>6</v>
      </c>
      <c r="G12" s="2">
        <v>3</v>
      </c>
      <c r="H12" s="2">
        <v>2</v>
      </c>
      <c r="I12" s="2">
        <v>4</v>
      </c>
      <c r="J12" s="2" t="s">
        <v>96</v>
      </c>
      <c r="K12" s="8">
        <v>1</v>
      </c>
      <c r="L12" s="8">
        <v>2</v>
      </c>
      <c r="M12" s="8">
        <v>4</v>
      </c>
      <c r="N12" s="8">
        <v>3</v>
      </c>
      <c r="O12" s="8">
        <v>5</v>
      </c>
      <c r="Q12" s="9">
        <v>1</v>
      </c>
      <c r="R12" s="9">
        <v>3</v>
      </c>
      <c r="S12" s="9">
        <v>5</v>
      </c>
      <c r="T12" s="9">
        <v>4</v>
      </c>
      <c r="U12" s="9">
        <v>2</v>
      </c>
      <c r="W12" s="12">
        <v>3</v>
      </c>
      <c r="X12" s="12">
        <v>2</v>
      </c>
      <c r="Y12" s="12">
        <v>1</v>
      </c>
      <c r="AA12" s="15">
        <v>2</v>
      </c>
      <c r="AB12" s="15">
        <v>4</v>
      </c>
      <c r="AC12" s="15">
        <v>3</v>
      </c>
      <c r="AD12" s="15">
        <v>5</v>
      </c>
      <c r="AE12" s="15">
        <v>1</v>
      </c>
      <c r="AG12" s="8">
        <v>1</v>
      </c>
      <c r="AH12" s="8">
        <v>5</v>
      </c>
      <c r="AI12" s="8">
        <v>9</v>
      </c>
      <c r="AJ12" s="8">
        <v>4</v>
      </c>
      <c r="AK12" s="8">
        <v>6</v>
      </c>
      <c r="AL12" s="8" t="s">
        <v>68</v>
      </c>
      <c r="AM12" s="8">
        <v>2</v>
      </c>
      <c r="AN12" s="8">
        <v>3</v>
      </c>
      <c r="AP12" s="9">
        <v>2</v>
      </c>
      <c r="AQ12" s="9">
        <v>4</v>
      </c>
      <c r="AR12" s="9">
        <v>5</v>
      </c>
      <c r="AS12" s="9">
        <v>3</v>
      </c>
      <c r="AT12" s="9">
        <v>1</v>
      </c>
      <c r="AV12" s="12">
        <v>1</v>
      </c>
      <c r="AW12" s="12">
        <v>2</v>
      </c>
      <c r="AX12" s="12">
        <v>8</v>
      </c>
      <c r="AY12" s="12">
        <v>3</v>
      </c>
      <c r="AZ12" s="12">
        <v>4</v>
      </c>
      <c r="BA12" s="12">
        <v>5</v>
      </c>
      <c r="BB12" s="12">
        <v>7</v>
      </c>
      <c r="BC12" s="12">
        <v>6</v>
      </c>
      <c r="BD12" s="12">
        <v>9</v>
      </c>
      <c r="BF12" s="15">
        <v>5</v>
      </c>
      <c r="BG12" s="15">
        <v>6</v>
      </c>
      <c r="BH12" s="15">
        <v>4</v>
      </c>
      <c r="BI12" s="15">
        <v>7</v>
      </c>
      <c r="BJ12" s="15">
        <v>1</v>
      </c>
      <c r="BK12" s="15">
        <v>2</v>
      </c>
      <c r="BL12" s="15">
        <v>3</v>
      </c>
      <c r="BO12" t="s">
        <v>97</v>
      </c>
    </row>
    <row r="13" spans="1:67" x14ac:dyDescent="0.2">
      <c r="A13" t="s">
        <v>98</v>
      </c>
      <c r="B13" s="2">
        <v>2</v>
      </c>
      <c r="C13" s="2">
        <v>8</v>
      </c>
      <c r="D13" s="2">
        <v>3</v>
      </c>
      <c r="E13" s="2">
        <v>4</v>
      </c>
      <c r="F13" s="2">
        <v>1</v>
      </c>
      <c r="G13" s="2">
        <v>7</v>
      </c>
      <c r="H13" s="2">
        <v>5</v>
      </c>
      <c r="I13" s="2">
        <v>6</v>
      </c>
      <c r="J13" s="2" t="s">
        <v>99</v>
      </c>
      <c r="K13" s="8">
        <v>2</v>
      </c>
      <c r="L13" s="8">
        <v>3</v>
      </c>
      <c r="M13" s="8">
        <v>4</v>
      </c>
      <c r="N13" s="8">
        <v>1</v>
      </c>
      <c r="O13" s="8">
        <v>5</v>
      </c>
      <c r="Q13" s="9">
        <v>1</v>
      </c>
      <c r="R13" s="9">
        <v>2</v>
      </c>
      <c r="S13" s="9">
        <v>5</v>
      </c>
      <c r="U13" s="9">
        <v>3</v>
      </c>
      <c r="V13" s="9" t="s">
        <v>100</v>
      </c>
      <c r="W13" s="12">
        <v>3</v>
      </c>
      <c r="X13" s="12">
        <v>1</v>
      </c>
      <c r="Y13" s="12">
        <v>2</v>
      </c>
      <c r="AA13" s="15" t="s">
        <v>68</v>
      </c>
      <c r="AB13" s="15" t="s">
        <v>68</v>
      </c>
      <c r="AC13" s="15" t="s">
        <v>68</v>
      </c>
      <c r="AD13" s="15" t="s">
        <v>68</v>
      </c>
      <c r="AE13" s="15" t="s">
        <v>68</v>
      </c>
      <c r="AG13" s="8" t="s">
        <v>68</v>
      </c>
      <c r="AH13" s="8" t="s">
        <v>68</v>
      </c>
      <c r="AJ13" s="8" t="s">
        <v>68</v>
      </c>
      <c r="AK13" s="8">
        <v>1</v>
      </c>
      <c r="AL13" s="8" t="s">
        <v>68</v>
      </c>
      <c r="AM13" s="8" t="s">
        <v>68</v>
      </c>
      <c r="AN13" s="8" t="s">
        <v>68</v>
      </c>
      <c r="AP13" s="9">
        <v>2</v>
      </c>
      <c r="AQ13" s="9">
        <v>4</v>
      </c>
      <c r="AR13" s="9">
        <v>3</v>
      </c>
      <c r="AS13" s="9">
        <v>5</v>
      </c>
      <c r="AT13" s="9">
        <v>1</v>
      </c>
      <c r="AV13" s="12">
        <v>3</v>
      </c>
      <c r="AW13" s="12">
        <v>2</v>
      </c>
      <c r="AX13" s="12" t="s">
        <v>68</v>
      </c>
      <c r="AY13" s="12">
        <v>4</v>
      </c>
      <c r="AZ13" s="12">
        <v>1</v>
      </c>
      <c r="BA13" s="12">
        <v>7</v>
      </c>
      <c r="BB13" s="12">
        <v>5</v>
      </c>
      <c r="BC13" s="12">
        <v>6</v>
      </c>
      <c r="BD13" s="12">
        <v>8</v>
      </c>
      <c r="BF13" s="15">
        <v>3</v>
      </c>
      <c r="BG13" s="15">
        <v>4</v>
      </c>
      <c r="BH13" s="15">
        <v>2</v>
      </c>
      <c r="BI13" s="15">
        <v>7</v>
      </c>
      <c r="BJ13" s="15">
        <v>5</v>
      </c>
      <c r="BK13" s="15">
        <v>6</v>
      </c>
      <c r="BL13" s="15">
        <v>1</v>
      </c>
      <c r="BO13" t="s">
        <v>92</v>
      </c>
    </row>
    <row r="14" spans="1:67" x14ac:dyDescent="0.2">
      <c r="A14" t="s">
        <v>101</v>
      </c>
      <c r="B14" s="2">
        <v>5</v>
      </c>
      <c r="C14" s="2">
        <v>6</v>
      </c>
      <c r="D14" s="2">
        <v>7</v>
      </c>
      <c r="E14" s="2">
        <v>1</v>
      </c>
      <c r="F14" s="2">
        <v>2</v>
      </c>
      <c r="G14" s="2">
        <v>8</v>
      </c>
      <c r="H14" s="2">
        <v>3</v>
      </c>
      <c r="I14" s="2">
        <v>4</v>
      </c>
      <c r="J14" s="2" t="s">
        <v>102</v>
      </c>
      <c r="K14" s="8">
        <v>5</v>
      </c>
      <c r="L14" s="8">
        <v>1</v>
      </c>
      <c r="M14" s="8">
        <v>2</v>
      </c>
      <c r="N14" s="8">
        <v>3</v>
      </c>
      <c r="O14" s="8">
        <v>4</v>
      </c>
      <c r="Q14" s="9">
        <v>1</v>
      </c>
      <c r="R14" s="9">
        <v>3</v>
      </c>
      <c r="S14" s="9">
        <v>2</v>
      </c>
      <c r="T14" s="9">
        <v>4</v>
      </c>
      <c r="U14" s="9">
        <v>5</v>
      </c>
      <c r="W14" s="12">
        <v>1</v>
      </c>
      <c r="X14" s="12">
        <v>2</v>
      </c>
      <c r="Y14" s="12">
        <v>3</v>
      </c>
      <c r="AA14" s="15">
        <v>5</v>
      </c>
      <c r="AB14" s="15">
        <v>3</v>
      </c>
      <c r="AC14" s="15">
        <v>2</v>
      </c>
      <c r="AD14" s="15">
        <v>1</v>
      </c>
      <c r="AE14" s="15">
        <v>4</v>
      </c>
      <c r="AG14" s="8">
        <v>1</v>
      </c>
      <c r="AH14" s="8">
        <v>2</v>
      </c>
      <c r="AI14" s="8">
        <v>7</v>
      </c>
      <c r="AJ14" s="8">
        <v>6</v>
      </c>
      <c r="AK14" s="8">
        <v>3</v>
      </c>
      <c r="AL14" s="8">
        <v>7</v>
      </c>
      <c r="AM14" s="8">
        <v>4</v>
      </c>
      <c r="AN14" s="8">
        <v>5</v>
      </c>
      <c r="AP14" s="9">
        <v>1</v>
      </c>
      <c r="AQ14" s="9">
        <v>2</v>
      </c>
      <c r="AR14" s="9">
        <v>3</v>
      </c>
      <c r="AS14" s="9">
        <v>4</v>
      </c>
      <c r="AT14" s="9">
        <v>5</v>
      </c>
      <c r="AV14" s="12">
        <v>2</v>
      </c>
      <c r="AW14" s="12">
        <v>3</v>
      </c>
      <c r="AX14" s="12">
        <v>4</v>
      </c>
      <c r="AY14" s="12">
        <v>5</v>
      </c>
      <c r="AZ14" s="12">
        <v>7</v>
      </c>
      <c r="BA14" s="12">
        <v>6</v>
      </c>
      <c r="BB14" s="12">
        <v>8</v>
      </c>
      <c r="BC14" s="12">
        <v>9</v>
      </c>
      <c r="BD14" s="12">
        <v>1</v>
      </c>
      <c r="BF14" s="15">
        <v>1</v>
      </c>
      <c r="BG14" s="15">
        <v>2</v>
      </c>
      <c r="BH14" s="15">
        <v>4</v>
      </c>
      <c r="BI14" s="15">
        <v>6</v>
      </c>
      <c r="BJ14" s="15">
        <v>5</v>
      </c>
      <c r="BK14" s="15">
        <v>3</v>
      </c>
      <c r="BL14" s="15">
        <v>7</v>
      </c>
      <c r="BO14" t="s">
        <v>92</v>
      </c>
    </row>
    <row r="15" spans="1:67" x14ac:dyDescent="0.2">
      <c r="A15" t="s">
        <v>103</v>
      </c>
      <c r="B15" s="2">
        <v>3</v>
      </c>
      <c r="C15" s="2">
        <v>2</v>
      </c>
      <c r="D15" s="2">
        <v>8</v>
      </c>
      <c r="E15" s="2">
        <v>7</v>
      </c>
      <c r="F15" s="2">
        <v>6</v>
      </c>
      <c r="G15" s="2">
        <v>1</v>
      </c>
      <c r="H15" s="2">
        <v>4</v>
      </c>
      <c r="I15" s="2">
        <v>5</v>
      </c>
      <c r="K15" s="8" t="s">
        <v>68</v>
      </c>
      <c r="L15" s="8">
        <v>1</v>
      </c>
      <c r="M15" s="8" t="s">
        <v>68</v>
      </c>
      <c r="N15" s="8" t="s">
        <v>68</v>
      </c>
      <c r="O15" s="8" t="s">
        <v>68</v>
      </c>
      <c r="Q15" s="9">
        <v>2</v>
      </c>
      <c r="R15" s="9">
        <v>1</v>
      </c>
      <c r="S15" s="9">
        <v>4</v>
      </c>
      <c r="T15" s="9">
        <v>5</v>
      </c>
      <c r="U15" s="9">
        <v>3</v>
      </c>
      <c r="W15" s="12" t="s">
        <v>68</v>
      </c>
      <c r="X15" s="12" t="s">
        <v>68</v>
      </c>
      <c r="Y15" s="12" t="s">
        <v>68</v>
      </c>
      <c r="AA15" s="15">
        <v>2</v>
      </c>
      <c r="AB15" s="15" t="s">
        <v>68</v>
      </c>
      <c r="AC15" s="15" t="s">
        <v>68</v>
      </c>
      <c r="AD15" s="15" t="s">
        <v>68</v>
      </c>
      <c r="AE15" s="15">
        <v>1</v>
      </c>
      <c r="AG15" s="8">
        <v>4</v>
      </c>
      <c r="AH15" s="8">
        <v>5</v>
      </c>
      <c r="AI15" s="8">
        <v>3</v>
      </c>
      <c r="AJ15" s="8">
        <v>6</v>
      </c>
      <c r="AK15" s="8">
        <v>1</v>
      </c>
      <c r="AM15" s="8">
        <v>2</v>
      </c>
      <c r="AN15" s="8">
        <v>7</v>
      </c>
      <c r="AP15" s="9">
        <v>2</v>
      </c>
      <c r="AQ15" s="9">
        <v>5</v>
      </c>
      <c r="AR15" s="9">
        <v>4</v>
      </c>
      <c r="AS15" s="9">
        <v>3</v>
      </c>
      <c r="AT15" s="9">
        <v>1</v>
      </c>
      <c r="AV15" s="12">
        <v>2</v>
      </c>
      <c r="AW15" s="12">
        <v>1</v>
      </c>
      <c r="AY15" s="12">
        <v>3</v>
      </c>
      <c r="AZ15" s="12">
        <v>4</v>
      </c>
      <c r="BA15" s="12">
        <v>6</v>
      </c>
      <c r="BB15" s="12">
        <v>5</v>
      </c>
      <c r="BC15" s="12">
        <v>7</v>
      </c>
      <c r="BD15" s="12">
        <v>8</v>
      </c>
      <c r="BF15" s="15">
        <v>1</v>
      </c>
      <c r="BG15" s="15">
        <v>2</v>
      </c>
      <c r="BH15" s="15">
        <v>5</v>
      </c>
      <c r="BI15" s="15">
        <v>3</v>
      </c>
      <c r="BJ15" s="15">
        <v>4</v>
      </c>
      <c r="BK15" s="15">
        <v>6</v>
      </c>
      <c r="BL15" s="15">
        <v>7</v>
      </c>
      <c r="BO15" t="s">
        <v>104</v>
      </c>
    </row>
    <row r="16" spans="1:67" x14ac:dyDescent="0.2">
      <c r="A16" t="s">
        <v>105</v>
      </c>
      <c r="B16" s="2">
        <v>7</v>
      </c>
      <c r="C16" s="2">
        <v>8</v>
      </c>
      <c r="D16" s="2">
        <v>5</v>
      </c>
      <c r="E16" s="2">
        <v>3</v>
      </c>
      <c r="F16" s="2">
        <v>2</v>
      </c>
      <c r="G16" s="2">
        <v>6</v>
      </c>
      <c r="H16" s="2">
        <v>1</v>
      </c>
      <c r="I16" s="2">
        <v>4</v>
      </c>
      <c r="K16" s="8" t="s">
        <v>68</v>
      </c>
      <c r="L16" s="8">
        <v>4</v>
      </c>
      <c r="M16" s="8">
        <v>2</v>
      </c>
      <c r="N16" s="8">
        <v>1</v>
      </c>
      <c r="O16" s="8">
        <v>5</v>
      </c>
      <c r="Q16" s="9" t="s">
        <v>68</v>
      </c>
      <c r="R16" s="9">
        <v>4</v>
      </c>
      <c r="S16" s="9">
        <v>2</v>
      </c>
      <c r="T16" s="9">
        <v>1</v>
      </c>
      <c r="U16" s="9">
        <v>3</v>
      </c>
      <c r="W16" s="12">
        <v>1</v>
      </c>
      <c r="X16" s="12">
        <v>2</v>
      </c>
      <c r="Y16" s="12">
        <v>3</v>
      </c>
      <c r="AA16" s="15">
        <v>1</v>
      </c>
      <c r="AB16" s="15">
        <v>2</v>
      </c>
      <c r="AC16" s="15" t="s">
        <v>68</v>
      </c>
      <c r="AD16" s="15" t="s">
        <v>68</v>
      </c>
      <c r="AE16" s="15">
        <v>4</v>
      </c>
      <c r="AG16" s="8">
        <v>1</v>
      </c>
      <c r="AH16" s="8">
        <v>5</v>
      </c>
      <c r="AI16" s="8">
        <v>3</v>
      </c>
      <c r="AJ16" s="8" t="s">
        <v>68</v>
      </c>
      <c r="AK16" s="8" t="s">
        <v>68</v>
      </c>
      <c r="AL16" s="8" t="s">
        <v>68</v>
      </c>
      <c r="AM16" s="8">
        <v>6</v>
      </c>
      <c r="AN16" s="8">
        <v>2</v>
      </c>
      <c r="AP16" s="9">
        <v>1</v>
      </c>
      <c r="AQ16" s="9">
        <v>5</v>
      </c>
      <c r="AR16" s="9" t="s">
        <v>68</v>
      </c>
      <c r="AS16" s="9">
        <v>4</v>
      </c>
      <c r="AT16" s="9">
        <v>2</v>
      </c>
      <c r="AV16" s="12">
        <v>7</v>
      </c>
      <c r="AW16" s="12">
        <v>1</v>
      </c>
      <c r="AX16" s="12">
        <v>8</v>
      </c>
      <c r="AY16" s="12">
        <v>2</v>
      </c>
      <c r="AZ16" s="12">
        <v>9</v>
      </c>
      <c r="BA16" s="12">
        <v>6</v>
      </c>
      <c r="BB16" s="12">
        <v>3</v>
      </c>
      <c r="BC16" s="12">
        <v>4</v>
      </c>
      <c r="BD16" s="12">
        <v>5</v>
      </c>
      <c r="BF16" s="15">
        <v>1</v>
      </c>
      <c r="BG16" s="15">
        <v>3</v>
      </c>
      <c r="BH16" s="15">
        <v>2</v>
      </c>
      <c r="BI16" s="15" t="s">
        <v>68</v>
      </c>
      <c r="BJ16" s="15" t="s">
        <v>68</v>
      </c>
      <c r="BK16" s="15">
        <v>4</v>
      </c>
      <c r="BL16" s="15">
        <v>5</v>
      </c>
      <c r="BO16" t="s">
        <v>92</v>
      </c>
    </row>
    <row r="17" spans="1:67" x14ac:dyDescent="0.2">
      <c r="A17" t="s">
        <v>106</v>
      </c>
      <c r="B17" s="2">
        <v>1</v>
      </c>
      <c r="C17" s="2">
        <v>2</v>
      </c>
      <c r="D17" s="2">
        <v>6</v>
      </c>
      <c r="E17" s="2">
        <v>5</v>
      </c>
      <c r="F17" s="2">
        <v>3</v>
      </c>
      <c r="G17" s="2">
        <v>7</v>
      </c>
      <c r="H17" s="2">
        <v>8</v>
      </c>
      <c r="I17" s="2">
        <v>4</v>
      </c>
      <c r="K17" s="8">
        <v>4</v>
      </c>
      <c r="L17" s="8">
        <v>3</v>
      </c>
      <c r="M17" s="8">
        <v>2</v>
      </c>
      <c r="N17" s="8">
        <v>5</v>
      </c>
      <c r="O17" s="8">
        <v>1</v>
      </c>
      <c r="Q17" s="9">
        <v>1</v>
      </c>
      <c r="R17" s="9">
        <v>5</v>
      </c>
      <c r="S17" s="9">
        <v>3</v>
      </c>
      <c r="T17" s="9">
        <v>2</v>
      </c>
      <c r="U17" s="9">
        <v>4</v>
      </c>
      <c r="W17" s="12">
        <v>2</v>
      </c>
      <c r="X17" s="12">
        <v>1</v>
      </c>
      <c r="Y17" s="12">
        <v>3</v>
      </c>
      <c r="AA17" s="15" t="s">
        <v>68</v>
      </c>
      <c r="AB17" s="15" t="s">
        <v>68</v>
      </c>
      <c r="AC17" s="15" t="s">
        <v>68</v>
      </c>
      <c r="AD17" s="15" t="s">
        <v>68</v>
      </c>
      <c r="AE17" s="15" t="s">
        <v>68</v>
      </c>
      <c r="AG17" s="8">
        <v>5</v>
      </c>
      <c r="AH17" s="8">
        <v>4</v>
      </c>
      <c r="AI17" s="8">
        <v>6</v>
      </c>
      <c r="AJ17" s="8">
        <v>7</v>
      </c>
      <c r="AK17" s="8">
        <v>1</v>
      </c>
      <c r="AL17" s="8" t="s">
        <v>68</v>
      </c>
      <c r="AM17" s="8">
        <v>3</v>
      </c>
      <c r="AN17" s="8">
        <v>2</v>
      </c>
      <c r="AP17" s="9">
        <v>1</v>
      </c>
      <c r="AQ17" s="9">
        <v>3</v>
      </c>
      <c r="AR17" s="9">
        <v>5</v>
      </c>
      <c r="AS17" s="9">
        <v>4</v>
      </c>
      <c r="AT17" s="9">
        <v>2</v>
      </c>
      <c r="AV17" s="12">
        <v>4</v>
      </c>
      <c r="AW17" s="12">
        <v>5</v>
      </c>
      <c r="AX17" s="12">
        <v>2</v>
      </c>
      <c r="AY17" s="12">
        <v>1</v>
      </c>
      <c r="AZ17" s="12">
        <v>3</v>
      </c>
      <c r="BA17" s="12">
        <v>8</v>
      </c>
      <c r="BB17" s="12">
        <v>9</v>
      </c>
      <c r="BC17" s="12">
        <v>6</v>
      </c>
      <c r="BD17" s="12">
        <v>7</v>
      </c>
      <c r="BF17" s="15">
        <v>1</v>
      </c>
      <c r="BG17" s="15">
        <v>2</v>
      </c>
      <c r="BH17" s="15">
        <v>5</v>
      </c>
      <c r="BI17" s="15" t="s">
        <v>68</v>
      </c>
      <c r="BJ17" s="15">
        <v>3</v>
      </c>
      <c r="BK17" s="15">
        <v>4</v>
      </c>
      <c r="BL17" s="15">
        <v>6</v>
      </c>
      <c r="BO17" t="s">
        <v>92</v>
      </c>
    </row>
    <row r="18" spans="1:67" x14ac:dyDescent="0.2">
      <c r="A18" t="s">
        <v>107</v>
      </c>
      <c r="B18" s="2">
        <v>5</v>
      </c>
      <c r="C18" s="2">
        <v>8</v>
      </c>
      <c r="D18" s="2">
        <v>6</v>
      </c>
      <c r="E18" s="2">
        <v>2</v>
      </c>
      <c r="F18" s="2">
        <v>1</v>
      </c>
      <c r="G18" s="2">
        <v>7</v>
      </c>
      <c r="H18" s="2">
        <v>3</v>
      </c>
      <c r="I18" s="2">
        <v>4</v>
      </c>
      <c r="K18" s="8">
        <v>4</v>
      </c>
      <c r="L18" s="8">
        <v>5</v>
      </c>
      <c r="M18" s="8">
        <v>1</v>
      </c>
      <c r="N18" s="8">
        <v>2</v>
      </c>
      <c r="O18" s="8">
        <v>3</v>
      </c>
      <c r="Q18" s="9">
        <v>1</v>
      </c>
      <c r="R18" s="9">
        <v>3</v>
      </c>
      <c r="S18" s="9">
        <v>5</v>
      </c>
      <c r="T18" s="9">
        <v>4</v>
      </c>
      <c r="U18" s="9">
        <v>2</v>
      </c>
      <c r="W18" s="12">
        <v>1</v>
      </c>
      <c r="X18" s="12">
        <v>3</v>
      </c>
      <c r="Y18" s="12">
        <v>2</v>
      </c>
      <c r="AH18" s="8">
        <v>2</v>
      </c>
      <c r="AI18" s="8">
        <v>1</v>
      </c>
      <c r="AK18" s="8">
        <v>3</v>
      </c>
      <c r="AP18" s="9">
        <v>1</v>
      </c>
      <c r="AQ18" s="9">
        <v>2</v>
      </c>
      <c r="AR18" s="9">
        <v>3</v>
      </c>
      <c r="AS18" s="9">
        <v>4</v>
      </c>
      <c r="AT18" s="9">
        <v>5</v>
      </c>
      <c r="AV18" s="12">
        <v>1</v>
      </c>
      <c r="AW18" s="12">
        <v>7</v>
      </c>
      <c r="AX18" s="12">
        <v>8</v>
      </c>
      <c r="AY18" s="12">
        <v>6</v>
      </c>
      <c r="AZ18" s="12">
        <v>5</v>
      </c>
      <c r="BB18" s="12">
        <v>2</v>
      </c>
      <c r="BC18" s="12">
        <v>3</v>
      </c>
      <c r="BD18" s="12">
        <v>4</v>
      </c>
      <c r="BF18" s="15">
        <v>2</v>
      </c>
      <c r="BG18" s="15">
        <v>5</v>
      </c>
      <c r="BH18" s="15">
        <v>4</v>
      </c>
      <c r="BI18" s="15">
        <v>3</v>
      </c>
      <c r="BJ18" s="15">
        <v>7</v>
      </c>
      <c r="BK18" s="15">
        <v>6</v>
      </c>
      <c r="BL18" s="15">
        <v>1</v>
      </c>
      <c r="BO18" t="s">
        <v>108</v>
      </c>
    </row>
    <row r="19" spans="1:67" x14ac:dyDescent="0.2">
      <c r="A19" t="s">
        <v>109</v>
      </c>
      <c r="B19" s="2">
        <v>2</v>
      </c>
      <c r="C19" s="2">
        <v>1</v>
      </c>
      <c r="D19" s="2">
        <v>5</v>
      </c>
      <c r="E19" s="2">
        <v>3</v>
      </c>
      <c r="F19" s="2">
        <v>4</v>
      </c>
      <c r="G19" s="2">
        <v>8</v>
      </c>
      <c r="H19" s="2">
        <v>6</v>
      </c>
      <c r="I19" s="2">
        <v>7</v>
      </c>
      <c r="K19" s="8" t="s">
        <v>68</v>
      </c>
      <c r="L19" s="8">
        <v>1</v>
      </c>
      <c r="M19" s="8">
        <v>2</v>
      </c>
      <c r="N19" s="8" t="s">
        <v>68</v>
      </c>
      <c r="O19" s="8" t="s">
        <v>68</v>
      </c>
      <c r="P19" s="8" t="s">
        <v>110</v>
      </c>
      <c r="Q19" s="9">
        <v>1</v>
      </c>
      <c r="R19" s="9">
        <v>5</v>
      </c>
      <c r="S19" s="9">
        <v>3</v>
      </c>
      <c r="T19" s="9">
        <v>2</v>
      </c>
      <c r="U19" s="9">
        <v>4</v>
      </c>
      <c r="W19" s="12">
        <v>2</v>
      </c>
      <c r="X19" s="12">
        <v>1</v>
      </c>
      <c r="Y19" s="12" t="s">
        <v>68</v>
      </c>
      <c r="Z19" s="12" t="s">
        <v>111</v>
      </c>
      <c r="AA19" s="15">
        <v>1</v>
      </c>
      <c r="AB19" s="15">
        <v>2</v>
      </c>
      <c r="AC19" s="15">
        <v>4</v>
      </c>
      <c r="AD19" s="15">
        <v>3</v>
      </c>
      <c r="AE19" s="15">
        <v>5</v>
      </c>
      <c r="AF19" s="15" t="s">
        <v>112</v>
      </c>
      <c r="AG19" s="8">
        <v>3</v>
      </c>
      <c r="AH19" s="8">
        <v>7</v>
      </c>
      <c r="AI19" s="8">
        <v>5</v>
      </c>
      <c r="AJ19" s="8">
        <v>1</v>
      </c>
      <c r="AK19" s="8">
        <v>2</v>
      </c>
      <c r="AL19" s="8">
        <v>8</v>
      </c>
      <c r="AM19" s="8">
        <v>9</v>
      </c>
      <c r="AN19" s="8">
        <v>4</v>
      </c>
      <c r="AO19" s="8" t="s">
        <v>113</v>
      </c>
      <c r="AP19" s="9" t="s">
        <v>68</v>
      </c>
      <c r="AQ19" s="9" t="s">
        <v>68</v>
      </c>
      <c r="AR19" s="9" t="s">
        <v>68</v>
      </c>
      <c r="AS19" s="9" t="s">
        <v>68</v>
      </c>
      <c r="AT19" s="9" t="s">
        <v>68</v>
      </c>
      <c r="AU19" s="9" t="s">
        <v>114</v>
      </c>
      <c r="AV19" s="12">
        <v>2</v>
      </c>
      <c r="AW19" s="12">
        <v>6</v>
      </c>
      <c r="AX19" s="12">
        <v>3</v>
      </c>
      <c r="AY19" s="12">
        <v>1</v>
      </c>
      <c r="AZ19" s="12">
        <v>7</v>
      </c>
      <c r="BA19" s="12">
        <v>4</v>
      </c>
      <c r="BB19" s="12">
        <v>5</v>
      </c>
      <c r="BC19" s="12" t="s">
        <v>68</v>
      </c>
      <c r="BD19" s="12">
        <v>8</v>
      </c>
      <c r="BF19" s="15">
        <v>7</v>
      </c>
      <c r="BG19" s="15">
        <v>6</v>
      </c>
      <c r="BH19" s="15">
        <v>1</v>
      </c>
      <c r="BI19" s="15">
        <v>2</v>
      </c>
      <c r="BJ19" s="15">
        <v>3</v>
      </c>
      <c r="BK19" s="15">
        <v>5</v>
      </c>
      <c r="BL19" s="15">
        <v>4</v>
      </c>
      <c r="BM19" s="15" t="s">
        <v>115</v>
      </c>
      <c r="BO19" t="s">
        <v>116</v>
      </c>
    </row>
    <row r="20" spans="1:67" x14ac:dyDescent="0.2">
      <c r="A20" t="s">
        <v>117</v>
      </c>
      <c r="B20" s="2">
        <v>1</v>
      </c>
      <c r="E20" s="2">
        <v>2</v>
      </c>
      <c r="I20" s="2">
        <v>3</v>
      </c>
      <c r="K20" s="8">
        <v>1</v>
      </c>
      <c r="L20" s="8">
        <v>2</v>
      </c>
      <c r="M20" s="8">
        <v>3</v>
      </c>
      <c r="N20" s="8">
        <v>5</v>
      </c>
      <c r="O20" s="8">
        <v>4</v>
      </c>
      <c r="Q20" s="9">
        <v>1</v>
      </c>
      <c r="R20" s="9">
        <v>2</v>
      </c>
      <c r="T20" s="9">
        <v>3</v>
      </c>
      <c r="U20" s="9">
        <v>4</v>
      </c>
      <c r="W20" s="12">
        <v>1</v>
      </c>
      <c r="X20" s="12">
        <v>2</v>
      </c>
      <c r="Y20" s="12">
        <v>3</v>
      </c>
      <c r="AA20" s="15">
        <v>1</v>
      </c>
      <c r="AB20" s="15">
        <v>5</v>
      </c>
      <c r="AC20" s="15">
        <v>3</v>
      </c>
      <c r="AD20" s="15">
        <v>2</v>
      </c>
      <c r="AE20" s="15">
        <v>4</v>
      </c>
      <c r="AG20" s="8">
        <v>1</v>
      </c>
      <c r="AH20" s="8">
        <v>2</v>
      </c>
      <c r="AI20" s="8">
        <v>7</v>
      </c>
      <c r="AJ20" s="8">
        <v>6</v>
      </c>
      <c r="AK20" s="8">
        <v>5</v>
      </c>
      <c r="AL20" s="8">
        <v>1</v>
      </c>
      <c r="AM20" s="8">
        <v>4</v>
      </c>
      <c r="AN20" s="8">
        <v>3</v>
      </c>
      <c r="AP20" s="9">
        <v>1</v>
      </c>
      <c r="AQ20" s="9">
        <v>3</v>
      </c>
      <c r="AR20" s="9">
        <v>5</v>
      </c>
      <c r="AS20" s="9">
        <v>4</v>
      </c>
      <c r="AT20" s="9">
        <v>2</v>
      </c>
      <c r="AV20" s="12">
        <v>2</v>
      </c>
      <c r="AW20" s="12">
        <v>1</v>
      </c>
      <c r="AX20" s="12">
        <v>3</v>
      </c>
      <c r="AY20" s="12">
        <v>4</v>
      </c>
      <c r="AZ20" s="12">
        <v>5</v>
      </c>
      <c r="BA20" s="12">
        <v>8</v>
      </c>
      <c r="BB20" s="12">
        <v>9</v>
      </c>
      <c r="BC20" s="12">
        <v>6</v>
      </c>
      <c r="BD20" s="12">
        <v>7</v>
      </c>
      <c r="BF20" s="15">
        <v>1</v>
      </c>
      <c r="BG20" s="15">
        <v>2</v>
      </c>
      <c r="BH20" s="15">
        <v>5</v>
      </c>
      <c r="BI20" s="15">
        <v>6</v>
      </c>
      <c r="BJ20" s="15">
        <v>3</v>
      </c>
      <c r="BK20" s="15">
        <v>7</v>
      </c>
      <c r="BL20" s="15">
        <v>4</v>
      </c>
      <c r="BO20" t="s">
        <v>118</v>
      </c>
    </row>
    <row r="21" spans="1:67" x14ac:dyDescent="0.2">
      <c r="A21" t="s">
        <v>119</v>
      </c>
      <c r="B21" s="2">
        <v>3</v>
      </c>
      <c r="C21" s="2">
        <v>4</v>
      </c>
      <c r="D21" s="2">
        <v>6</v>
      </c>
      <c r="E21" s="2">
        <v>7</v>
      </c>
      <c r="F21" s="2">
        <v>2</v>
      </c>
      <c r="G21" s="2">
        <v>1</v>
      </c>
      <c r="H21" s="2">
        <v>5</v>
      </c>
      <c r="I21" s="2">
        <v>8</v>
      </c>
      <c r="J21" s="2" t="s">
        <v>120</v>
      </c>
      <c r="K21" s="8" t="s">
        <v>68</v>
      </c>
      <c r="L21" s="8">
        <v>3</v>
      </c>
      <c r="M21" s="8" t="s">
        <v>68</v>
      </c>
      <c r="N21" s="8" t="s">
        <v>68</v>
      </c>
      <c r="O21" s="8" t="s">
        <v>68</v>
      </c>
      <c r="Q21" s="9">
        <v>3</v>
      </c>
      <c r="R21" s="9">
        <v>1</v>
      </c>
      <c r="S21" s="9">
        <v>2</v>
      </c>
      <c r="T21" s="9">
        <v>2</v>
      </c>
      <c r="U21" s="9">
        <v>1</v>
      </c>
      <c r="W21" s="12">
        <v>3</v>
      </c>
      <c r="X21" s="12">
        <v>2</v>
      </c>
      <c r="Y21" s="12">
        <v>2</v>
      </c>
      <c r="AA21" s="15">
        <v>4</v>
      </c>
      <c r="AB21" s="15">
        <v>2</v>
      </c>
      <c r="AC21" s="15">
        <v>3</v>
      </c>
      <c r="AD21" s="15">
        <v>3</v>
      </c>
      <c r="AE21" s="15">
        <v>2</v>
      </c>
      <c r="AF21" s="15" t="s">
        <v>121</v>
      </c>
      <c r="AG21" s="8">
        <v>7</v>
      </c>
      <c r="AH21" s="8">
        <v>4</v>
      </c>
      <c r="AI21" s="8">
        <v>8</v>
      </c>
      <c r="AJ21" s="8">
        <v>7</v>
      </c>
      <c r="AK21" s="8">
        <v>9</v>
      </c>
      <c r="AL21" s="8">
        <v>2</v>
      </c>
      <c r="AM21" s="8">
        <v>5</v>
      </c>
      <c r="AN21" s="8">
        <v>7</v>
      </c>
      <c r="AP21" s="9">
        <v>5</v>
      </c>
      <c r="AQ21" s="9">
        <v>4</v>
      </c>
      <c r="AR21" s="9">
        <v>1</v>
      </c>
      <c r="AS21" s="9">
        <v>1</v>
      </c>
      <c r="AT21" s="9">
        <v>3</v>
      </c>
      <c r="AV21" s="12">
        <v>9</v>
      </c>
      <c r="AW21" s="12">
        <v>7</v>
      </c>
      <c r="AX21" s="12">
        <v>8</v>
      </c>
      <c r="AY21" s="12">
        <v>8</v>
      </c>
      <c r="AZ21" s="12">
        <v>9</v>
      </c>
      <c r="BA21" s="12">
        <v>7</v>
      </c>
      <c r="BB21" s="12">
        <v>8</v>
      </c>
      <c r="BC21" s="12">
        <v>6</v>
      </c>
      <c r="BD21" s="12">
        <v>9</v>
      </c>
      <c r="BF21" s="15">
        <v>7</v>
      </c>
      <c r="BG21" s="15">
        <v>6</v>
      </c>
      <c r="BH21" s="15">
        <v>6</v>
      </c>
      <c r="BI21" s="15">
        <v>2</v>
      </c>
      <c r="BJ21" s="15">
        <v>3</v>
      </c>
      <c r="BK21" s="15">
        <v>2</v>
      </c>
      <c r="BL21" s="15">
        <v>7</v>
      </c>
      <c r="BO21" t="s">
        <v>122</v>
      </c>
    </row>
    <row r="22" spans="1:67" x14ac:dyDescent="0.2">
      <c r="A22" t="s">
        <v>123</v>
      </c>
      <c r="B22" s="2">
        <v>1</v>
      </c>
      <c r="C22" s="2">
        <v>2</v>
      </c>
      <c r="D22" s="2">
        <v>3</v>
      </c>
      <c r="E22" s="2">
        <v>7</v>
      </c>
      <c r="F22" s="2">
        <v>6</v>
      </c>
      <c r="G22" s="2">
        <v>4</v>
      </c>
      <c r="H22" s="2">
        <v>8</v>
      </c>
      <c r="I22" s="2">
        <v>5</v>
      </c>
      <c r="K22" s="8" t="s">
        <v>68</v>
      </c>
      <c r="L22" s="8" t="s">
        <v>68</v>
      </c>
      <c r="M22" s="8">
        <v>1</v>
      </c>
      <c r="N22" s="8" t="s">
        <v>68</v>
      </c>
      <c r="O22" s="8" t="s">
        <v>68</v>
      </c>
      <c r="Q22" s="9">
        <v>2</v>
      </c>
      <c r="R22" s="9">
        <v>1</v>
      </c>
      <c r="S22" s="9" t="s">
        <v>68</v>
      </c>
      <c r="T22" s="9" t="s">
        <v>68</v>
      </c>
      <c r="U22" s="9" t="s">
        <v>68</v>
      </c>
      <c r="W22" s="12">
        <v>3</v>
      </c>
      <c r="X22" s="12">
        <v>2</v>
      </c>
      <c r="Y22" s="12">
        <v>1</v>
      </c>
      <c r="AA22" s="15" t="s">
        <v>68</v>
      </c>
      <c r="AB22" s="15" t="s">
        <v>68</v>
      </c>
      <c r="AC22" s="15" t="s">
        <v>68</v>
      </c>
      <c r="AD22" s="15" t="s">
        <v>68</v>
      </c>
      <c r="AE22" s="15">
        <v>1</v>
      </c>
      <c r="AG22" s="8" t="s">
        <v>68</v>
      </c>
      <c r="AH22" s="8" t="s">
        <v>68</v>
      </c>
      <c r="AI22" s="8" t="s">
        <v>68</v>
      </c>
      <c r="AJ22" s="8" t="s">
        <v>68</v>
      </c>
      <c r="AK22" s="8" t="s">
        <v>68</v>
      </c>
      <c r="AL22" s="8" t="s">
        <v>68</v>
      </c>
      <c r="AM22" s="8" t="s">
        <v>68</v>
      </c>
      <c r="AN22" s="8" t="s">
        <v>68</v>
      </c>
      <c r="AP22" s="9" t="s">
        <v>68</v>
      </c>
      <c r="AQ22" s="9" t="s">
        <v>68</v>
      </c>
      <c r="AR22" s="9" t="s">
        <v>68</v>
      </c>
      <c r="AS22" s="9">
        <v>2</v>
      </c>
      <c r="AT22" s="9">
        <v>3</v>
      </c>
      <c r="AV22" s="12">
        <v>9</v>
      </c>
      <c r="AW22" s="12">
        <v>1</v>
      </c>
      <c r="AX22" s="12">
        <v>9</v>
      </c>
      <c r="AY22" s="12">
        <v>9</v>
      </c>
      <c r="AZ22" s="12">
        <v>9</v>
      </c>
      <c r="BA22" s="12">
        <v>9</v>
      </c>
      <c r="BB22" s="12">
        <v>9</v>
      </c>
      <c r="BC22" s="12">
        <v>9</v>
      </c>
      <c r="BD22" s="12">
        <v>9</v>
      </c>
      <c r="BF22" s="15" t="s">
        <v>68</v>
      </c>
      <c r="BG22" s="15">
        <v>1</v>
      </c>
      <c r="BH22" s="15">
        <v>2</v>
      </c>
      <c r="BI22" s="15" t="s">
        <v>68</v>
      </c>
      <c r="BJ22" s="15" t="s">
        <v>68</v>
      </c>
      <c r="BK22" s="15" t="s">
        <v>68</v>
      </c>
      <c r="BL22" s="15" t="s">
        <v>68</v>
      </c>
      <c r="BO22" t="s">
        <v>86</v>
      </c>
    </row>
    <row r="23" spans="1:67" x14ac:dyDescent="0.2">
      <c r="A23" t="s">
        <v>124</v>
      </c>
      <c r="B23" s="2">
        <v>7</v>
      </c>
      <c r="C23" s="2">
        <v>4</v>
      </c>
      <c r="D23" s="2">
        <v>6</v>
      </c>
      <c r="E23" s="2">
        <v>3</v>
      </c>
      <c r="F23" s="2">
        <v>1</v>
      </c>
      <c r="G23" s="2">
        <v>5</v>
      </c>
      <c r="H23" s="2">
        <v>2</v>
      </c>
      <c r="I23" s="2">
        <v>8</v>
      </c>
      <c r="K23" s="8">
        <v>2</v>
      </c>
      <c r="L23" s="8">
        <v>1</v>
      </c>
      <c r="M23" s="8">
        <v>3</v>
      </c>
      <c r="N23" s="8">
        <v>4</v>
      </c>
      <c r="O23" s="8">
        <v>5</v>
      </c>
      <c r="P23" s="8" t="s">
        <v>125</v>
      </c>
      <c r="Q23" s="9">
        <v>1</v>
      </c>
      <c r="R23" s="9">
        <v>3</v>
      </c>
      <c r="S23" s="9">
        <v>5</v>
      </c>
      <c r="T23" s="9">
        <v>4</v>
      </c>
      <c r="U23" s="9">
        <v>2</v>
      </c>
      <c r="W23" s="12">
        <v>2</v>
      </c>
      <c r="X23" s="12">
        <v>1</v>
      </c>
      <c r="Y23" s="12">
        <v>3</v>
      </c>
      <c r="AA23" s="15">
        <v>4</v>
      </c>
      <c r="AB23" s="15">
        <v>5</v>
      </c>
      <c r="AC23" s="15">
        <v>3</v>
      </c>
      <c r="AD23" s="15">
        <v>1</v>
      </c>
      <c r="AE23" s="15">
        <v>2</v>
      </c>
      <c r="AF23" s="15" t="s">
        <v>126</v>
      </c>
      <c r="AG23" s="8">
        <v>6</v>
      </c>
      <c r="AH23" s="8">
        <v>5</v>
      </c>
      <c r="AI23" s="8">
        <v>2</v>
      </c>
      <c r="AJ23" s="8">
        <v>1</v>
      </c>
      <c r="AK23" s="8">
        <v>3</v>
      </c>
      <c r="AL23" s="8">
        <v>9</v>
      </c>
      <c r="AM23" s="8">
        <v>8</v>
      </c>
      <c r="AN23" s="8">
        <v>4</v>
      </c>
      <c r="AO23" s="8" t="s">
        <v>127</v>
      </c>
      <c r="AP23" s="9">
        <v>2</v>
      </c>
      <c r="AQ23" s="9">
        <v>5</v>
      </c>
      <c r="AR23" s="9">
        <v>3</v>
      </c>
      <c r="AS23" s="9">
        <v>4</v>
      </c>
      <c r="AT23" s="9">
        <v>1</v>
      </c>
      <c r="AU23" s="9" t="s">
        <v>128</v>
      </c>
      <c r="AV23" s="12">
        <v>7</v>
      </c>
      <c r="AW23" s="12">
        <v>6</v>
      </c>
      <c r="AX23" s="12">
        <v>9</v>
      </c>
      <c r="AY23" s="12">
        <v>1</v>
      </c>
      <c r="AZ23" s="12">
        <v>2</v>
      </c>
      <c r="BA23" s="12">
        <v>4</v>
      </c>
      <c r="BB23" s="12">
        <v>3</v>
      </c>
      <c r="BC23" s="12">
        <v>8</v>
      </c>
      <c r="BD23" s="12">
        <v>5</v>
      </c>
      <c r="BF23" s="15">
        <v>1</v>
      </c>
      <c r="BG23" s="15">
        <v>6</v>
      </c>
      <c r="BH23" s="15">
        <v>2</v>
      </c>
      <c r="BI23" s="15">
        <v>7</v>
      </c>
      <c r="BJ23" s="15">
        <v>4</v>
      </c>
      <c r="BK23" s="15">
        <v>5</v>
      </c>
      <c r="BL23" s="15">
        <v>3</v>
      </c>
      <c r="BO23" t="s">
        <v>129</v>
      </c>
    </row>
    <row r="24" spans="1:67" x14ac:dyDescent="0.2">
      <c r="A24" t="s">
        <v>130</v>
      </c>
      <c r="B24" s="2">
        <v>1</v>
      </c>
      <c r="C24" s="2">
        <v>2</v>
      </c>
      <c r="F24" s="2">
        <v>3</v>
      </c>
      <c r="I24" s="2">
        <v>4</v>
      </c>
      <c r="K24" s="8">
        <v>1</v>
      </c>
      <c r="L24" s="8">
        <v>2</v>
      </c>
      <c r="N24" s="8">
        <v>3</v>
      </c>
      <c r="O24" s="8">
        <v>4</v>
      </c>
      <c r="Q24" s="9">
        <v>1</v>
      </c>
      <c r="R24" s="9">
        <v>2</v>
      </c>
      <c r="T24" s="9">
        <v>4</v>
      </c>
      <c r="U24" s="9">
        <v>3</v>
      </c>
      <c r="W24" s="12">
        <v>2</v>
      </c>
      <c r="X24" s="12">
        <v>1</v>
      </c>
      <c r="Y24" s="12">
        <v>3</v>
      </c>
      <c r="AA24" s="15">
        <v>1</v>
      </c>
      <c r="AB24" s="15">
        <v>2</v>
      </c>
      <c r="AC24" s="15">
        <v>3</v>
      </c>
      <c r="AD24" s="15">
        <v>3</v>
      </c>
      <c r="AE24" s="15">
        <v>4</v>
      </c>
      <c r="AG24" s="8">
        <v>3</v>
      </c>
      <c r="AI24" s="8">
        <v>2</v>
      </c>
      <c r="AK24" s="8">
        <v>1</v>
      </c>
      <c r="AM24" s="8">
        <v>4</v>
      </c>
      <c r="AQ24" s="9">
        <v>3</v>
      </c>
      <c r="AR24" s="9">
        <v>2</v>
      </c>
      <c r="AS24" s="9">
        <v>1</v>
      </c>
      <c r="AT24" s="9">
        <v>4</v>
      </c>
      <c r="AW24" s="12">
        <v>2</v>
      </c>
      <c r="AY24" s="12">
        <v>1</v>
      </c>
      <c r="BA24" s="12">
        <v>3</v>
      </c>
      <c r="BB24" s="12">
        <v>4</v>
      </c>
      <c r="BI24" s="15">
        <v>4</v>
      </c>
      <c r="BJ24" s="15">
        <v>3</v>
      </c>
      <c r="BK24" s="15">
        <v>1</v>
      </c>
      <c r="BL24" s="15">
        <v>2</v>
      </c>
      <c r="BO24" t="s">
        <v>131</v>
      </c>
    </row>
    <row r="25" spans="1:67" x14ac:dyDescent="0.2">
      <c r="A25" t="s">
        <v>132</v>
      </c>
      <c r="B25" s="2">
        <v>5</v>
      </c>
      <c r="C25" s="2">
        <v>4</v>
      </c>
      <c r="D25" s="2">
        <v>1</v>
      </c>
      <c r="E25" s="2">
        <v>3</v>
      </c>
      <c r="F25" s="2">
        <v>6</v>
      </c>
      <c r="G25" s="2">
        <v>2</v>
      </c>
      <c r="H25" s="2">
        <v>8</v>
      </c>
      <c r="I25" s="2">
        <v>7</v>
      </c>
      <c r="K25" s="8">
        <v>4</v>
      </c>
      <c r="L25" s="8">
        <v>2</v>
      </c>
      <c r="M25" s="8">
        <v>1</v>
      </c>
      <c r="N25" s="8">
        <v>5</v>
      </c>
      <c r="O25" s="8">
        <v>3</v>
      </c>
      <c r="Q25" s="9">
        <v>4</v>
      </c>
      <c r="R25" s="9">
        <v>3</v>
      </c>
      <c r="S25" s="9">
        <v>2</v>
      </c>
      <c r="T25" s="9">
        <v>1</v>
      </c>
      <c r="U25" s="9">
        <v>5</v>
      </c>
      <c r="W25" s="12">
        <v>2</v>
      </c>
      <c r="X25" s="12">
        <v>3</v>
      </c>
      <c r="Y25" s="12">
        <v>1</v>
      </c>
      <c r="AA25" s="15">
        <v>2</v>
      </c>
      <c r="AB25" s="15">
        <v>3</v>
      </c>
      <c r="AC25" s="15">
        <v>1</v>
      </c>
      <c r="AD25" s="15">
        <v>4</v>
      </c>
      <c r="AE25" s="15">
        <v>5</v>
      </c>
      <c r="AG25" s="8">
        <v>7</v>
      </c>
      <c r="AH25" s="8">
        <v>4</v>
      </c>
      <c r="AI25" s="8">
        <v>5</v>
      </c>
      <c r="AJ25" s="8">
        <v>8</v>
      </c>
      <c r="AK25" s="8">
        <v>9</v>
      </c>
      <c r="AL25" s="8">
        <v>3</v>
      </c>
      <c r="AM25" s="8">
        <v>6</v>
      </c>
      <c r="AN25" s="8">
        <v>2</v>
      </c>
      <c r="AP25" s="9">
        <v>5</v>
      </c>
      <c r="AQ25" s="9">
        <v>1</v>
      </c>
      <c r="AR25" s="9">
        <v>2</v>
      </c>
      <c r="AS25" s="9">
        <v>3</v>
      </c>
      <c r="AT25" s="9">
        <v>4</v>
      </c>
      <c r="AV25" s="12">
        <v>8</v>
      </c>
      <c r="AW25" s="12">
        <v>9</v>
      </c>
      <c r="AX25" s="12">
        <v>5</v>
      </c>
      <c r="AY25" s="12">
        <v>7</v>
      </c>
      <c r="AZ25" s="12">
        <v>2</v>
      </c>
      <c r="BA25" s="12">
        <v>1</v>
      </c>
      <c r="BB25" s="12">
        <v>6</v>
      </c>
      <c r="BC25" s="12">
        <v>3</v>
      </c>
      <c r="BD25" s="12">
        <v>4</v>
      </c>
      <c r="BF25" s="15">
        <v>7</v>
      </c>
      <c r="BG25" s="15">
        <v>4</v>
      </c>
      <c r="BH25" s="15">
        <v>2</v>
      </c>
      <c r="BI25" s="15">
        <v>1</v>
      </c>
      <c r="BJ25" s="15">
        <v>5</v>
      </c>
      <c r="BK25" s="15">
        <v>3</v>
      </c>
      <c r="BL25" s="15">
        <v>6</v>
      </c>
      <c r="BO25" t="s">
        <v>86</v>
      </c>
    </row>
    <row r="26" spans="1:67" ht="409.6" x14ac:dyDescent="0.2">
      <c r="A26" t="s">
        <v>133</v>
      </c>
      <c r="B26" s="2">
        <v>1</v>
      </c>
      <c r="C26" s="2">
        <v>6</v>
      </c>
      <c r="D26" s="2">
        <v>4</v>
      </c>
      <c r="E26" s="2">
        <v>3</v>
      </c>
      <c r="F26" s="2">
        <v>2</v>
      </c>
      <c r="G26" s="2">
        <v>5</v>
      </c>
      <c r="H26" s="2">
        <v>7</v>
      </c>
      <c r="I26" s="2">
        <v>8</v>
      </c>
      <c r="J26" s="3" t="s">
        <v>134</v>
      </c>
      <c r="K26" s="8">
        <v>4</v>
      </c>
      <c r="L26" s="8">
        <v>3</v>
      </c>
      <c r="M26" s="8">
        <v>1</v>
      </c>
      <c r="N26" s="8">
        <v>2</v>
      </c>
      <c r="O26" s="8">
        <v>5</v>
      </c>
      <c r="P26" s="8" t="s">
        <v>135</v>
      </c>
      <c r="Q26" s="9">
        <v>1</v>
      </c>
      <c r="R26" s="9">
        <v>3</v>
      </c>
      <c r="S26" s="9">
        <v>5</v>
      </c>
      <c r="T26" s="9">
        <v>4</v>
      </c>
      <c r="U26" s="9">
        <v>2</v>
      </c>
      <c r="W26" s="12">
        <v>2</v>
      </c>
      <c r="X26" s="12">
        <v>1</v>
      </c>
      <c r="Y26" s="12">
        <v>3</v>
      </c>
      <c r="AA26" s="15">
        <v>2</v>
      </c>
      <c r="AB26" s="15">
        <v>4</v>
      </c>
      <c r="AC26" s="15">
        <v>5</v>
      </c>
      <c r="AD26" s="15">
        <v>3</v>
      </c>
      <c r="AE26" s="15">
        <v>1</v>
      </c>
      <c r="AG26" s="8">
        <v>1</v>
      </c>
      <c r="AH26" s="8">
        <v>2</v>
      </c>
      <c r="AI26" s="8">
        <v>6</v>
      </c>
      <c r="AJ26" s="8">
        <v>7</v>
      </c>
      <c r="AK26" s="8">
        <v>3</v>
      </c>
      <c r="AM26" s="8">
        <v>4</v>
      </c>
      <c r="AN26" s="8">
        <v>5</v>
      </c>
      <c r="AO26" s="8" t="s">
        <v>136</v>
      </c>
      <c r="AP26" s="9">
        <v>1</v>
      </c>
      <c r="AQ26" s="9">
        <v>4</v>
      </c>
      <c r="AR26" s="9">
        <v>2</v>
      </c>
      <c r="AS26" s="9">
        <v>3</v>
      </c>
      <c r="AT26" s="9">
        <v>5</v>
      </c>
      <c r="AV26" s="12">
        <v>3</v>
      </c>
      <c r="AW26" s="12">
        <v>2</v>
      </c>
      <c r="AX26" s="12">
        <v>9</v>
      </c>
      <c r="AY26" s="12">
        <v>1</v>
      </c>
      <c r="AZ26" s="12">
        <v>5</v>
      </c>
      <c r="BA26" s="12">
        <v>8</v>
      </c>
      <c r="BB26" s="12">
        <v>7</v>
      </c>
      <c r="BC26" s="12">
        <v>4</v>
      </c>
      <c r="BD26" s="12">
        <v>6</v>
      </c>
      <c r="BF26" s="15">
        <v>2</v>
      </c>
      <c r="BG26" s="15">
        <v>3</v>
      </c>
      <c r="BH26" s="15">
        <v>4</v>
      </c>
      <c r="BI26" s="15">
        <v>7</v>
      </c>
      <c r="BJ26" s="15">
        <v>5</v>
      </c>
      <c r="BK26" s="15">
        <v>6</v>
      </c>
      <c r="BL26" s="15">
        <v>1</v>
      </c>
      <c r="BN26" t="s">
        <v>137</v>
      </c>
      <c r="BO26" t="s">
        <v>138</v>
      </c>
    </row>
    <row r="27" spans="1:67" x14ac:dyDescent="0.2">
      <c r="A27" t="s">
        <v>139</v>
      </c>
      <c r="E27" s="2">
        <v>3</v>
      </c>
      <c r="F27" s="2">
        <v>1</v>
      </c>
      <c r="H27" s="2">
        <v>2</v>
      </c>
      <c r="J27" s="2" t="s">
        <v>140</v>
      </c>
      <c r="L27" s="8">
        <v>3</v>
      </c>
      <c r="M27" s="8">
        <v>1</v>
      </c>
      <c r="N27" s="8">
        <v>2</v>
      </c>
      <c r="W27" s="12">
        <v>3</v>
      </c>
      <c r="X27" s="12">
        <v>1</v>
      </c>
      <c r="Y27" s="12">
        <v>2</v>
      </c>
      <c r="AG27" s="8">
        <v>1</v>
      </c>
      <c r="AQ27" s="9">
        <v>1</v>
      </c>
      <c r="AR27" s="9">
        <v>3</v>
      </c>
      <c r="AT27" s="9">
        <v>2</v>
      </c>
      <c r="AV27" s="12">
        <v>1</v>
      </c>
      <c r="AW27" s="12">
        <v>2</v>
      </c>
      <c r="AY27" s="12">
        <v>3</v>
      </c>
      <c r="BA27" s="12">
        <v>2</v>
      </c>
      <c r="BO27" t="s">
        <v>141</v>
      </c>
    </row>
    <row r="28" spans="1:67" x14ac:dyDescent="0.2">
      <c r="A28" t="s">
        <v>142</v>
      </c>
      <c r="G28" s="2">
        <v>2</v>
      </c>
      <c r="H28" s="2">
        <v>1</v>
      </c>
      <c r="I28" s="2">
        <v>3</v>
      </c>
      <c r="K28" s="8">
        <v>5</v>
      </c>
      <c r="L28" s="8">
        <v>3</v>
      </c>
      <c r="M28" s="8">
        <v>2</v>
      </c>
      <c r="N28" s="8">
        <v>4</v>
      </c>
      <c r="O28" s="8">
        <v>1</v>
      </c>
      <c r="Q28" s="9">
        <v>1</v>
      </c>
      <c r="R28" s="9">
        <v>2</v>
      </c>
      <c r="S28" s="9">
        <v>5</v>
      </c>
      <c r="T28" s="9">
        <v>3</v>
      </c>
      <c r="U28" s="9">
        <v>4</v>
      </c>
      <c r="W28" s="12">
        <v>1</v>
      </c>
      <c r="X28" s="12">
        <v>2</v>
      </c>
      <c r="Y28" s="12">
        <v>3</v>
      </c>
      <c r="AA28" s="15" t="s">
        <v>68</v>
      </c>
      <c r="AB28" s="15">
        <v>1</v>
      </c>
      <c r="AC28" s="15">
        <v>2</v>
      </c>
      <c r="AD28" s="15" t="s">
        <v>68</v>
      </c>
      <c r="AE28" s="15">
        <v>3</v>
      </c>
      <c r="AG28" s="8">
        <v>1</v>
      </c>
      <c r="AH28" s="8">
        <v>4</v>
      </c>
      <c r="AI28" s="8">
        <v>3</v>
      </c>
      <c r="AK28" s="8">
        <v>2</v>
      </c>
      <c r="AL28" s="8">
        <v>5</v>
      </c>
      <c r="AM28" s="8">
        <v>7</v>
      </c>
      <c r="AN28" s="8">
        <v>6</v>
      </c>
      <c r="AP28" s="9">
        <v>1</v>
      </c>
      <c r="AQ28" s="9" t="s">
        <v>68</v>
      </c>
      <c r="AR28" s="9" t="s">
        <v>68</v>
      </c>
      <c r="AS28" s="9">
        <v>2</v>
      </c>
      <c r="AT28" s="9">
        <v>3</v>
      </c>
      <c r="AV28" s="12">
        <v>5</v>
      </c>
      <c r="AW28" s="12">
        <v>6</v>
      </c>
      <c r="AX28" s="12">
        <v>7</v>
      </c>
      <c r="AY28" s="12">
        <v>8</v>
      </c>
      <c r="BA28" s="12">
        <v>3</v>
      </c>
      <c r="BB28" s="12">
        <v>2</v>
      </c>
      <c r="BD28" s="12">
        <v>1</v>
      </c>
      <c r="BF28" s="15">
        <v>1</v>
      </c>
      <c r="BH28" s="15">
        <v>4</v>
      </c>
      <c r="BI28" s="15">
        <v>6</v>
      </c>
      <c r="BJ28" s="15">
        <v>7</v>
      </c>
      <c r="BK28" s="15">
        <v>5</v>
      </c>
      <c r="BL28" s="15">
        <v>3</v>
      </c>
      <c r="BO28" t="s">
        <v>86</v>
      </c>
    </row>
    <row r="29" spans="1:67" x14ac:dyDescent="0.2">
      <c r="A29" t="s">
        <v>143</v>
      </c>
      <c r="C29" s="2">
        <v>1</v>
      </c>
      <c r="J29" s="2" t="s">
        <v>144</v>
      </c>
      <c r="K29" s="8" t="s">
        <v>68</v>
      </c>
      <c r="L29" s="8" t="s">
        <v>68</v>
      </c>
      <c r="M29" s="8">
        <v>1</v>
      </c>
      <c r="N29" s="8">
        <v>1</v>
      </c>
      <c r="O29" s="8">
        <v>1</v>
      </c>
      <c r="Q29" s="9">
        <v>1</v>
      </c>
      <c r="AH29" s="8">
        <v>1</v>
      </c>
      <c r="AK29" s="8">
        <v>1</v>
      </c>
      <c r="AZ29" s="12">
        <v>1</v>
      </c>
      <c r="BF29" s="15">
        <v>1</v>
      </c>
      <c r="BJ29" s="15">
        <v>1</v>
      </c>
      <c r="BO29" t="s">
        <v>145</v>
      </c>
    </row>
    <row r="30" spans="1:67" x14ac:dyDescent="0.2">
      <c r="A30" t="s">
        <v>146</v>
      </c>
      <c r="B30" s="2">
        <v>6</v>
      </c>
      <c r="C30" s="2">
        <v>4</v>
      </c>
      <c r="D30" s="2">
        <v>2</v>
      </c>
      <c r="F30" s="2">
        <v>5</v>
      </c>
      <c r="G30" s="2">
        <v>7</v>
      </c>
      <c r="H30" s="2">
        <v>3</v>
      </c>
      <c r="I30" s="2">
        <v>1</v>
      </c>
      <c r="K30" s="8" t="s">
        <v>68</v>
      </c>
      <c r="L30" s="8">
        <v>3</v>
      </c>
      <c r="M30" s="8">
        <v>2</v>
      </c>
      <c r="N30" s="8">
        <v>1</v>
      </c>
      <c r="O30" s="8">
        <v>4</v>
      </c>
      <c r="Q30" s="9">
        <v>3</v>
      </c>
      <c r="R30" s="9" t="s">
        <v>68</v>
      </c>
      <c r="S30" s="9">
        <v>1</v>
      </c>
      <c r="T30" s="9">
        <v>2</v>
      </c>
      <c r="U30" s="9">
        <v>3</v>
      </c>
      <c r="W30" s="12">
        <v>2</v>
      </c>
      <c r="X30" s="12">
        <v>3</v>
      </c>
      <c r="Y30" s="12">
        <v>1</v>
      </c>
      <c r="AA30" s="15">
        <v>1</v>
      </c>
      <c r="AB30" s="15">
        <v>2</v>
      </c>
      <c r="AC30" s="15">
        <v>3</v>
      </c>
      <c r="AD30" s="15" t="s">
        <v>68</v>
      </c>
      <c r="AE30" s="15" t="s">
        <v>68</v>
      </c>
      <c r="AG30" s="8">
        <v>1</v>
      </c>
      <c r="AH30" s="8">
        <v>2</v>
      </c>
      <c r="AI30" s="8" t="s">
        <v>68</v>
      </c>
      <c r="AJ30" s="8" t="s">
        <v>68</v>
      </c>
      <c r="AK30" s="8">
        <v>3</v>
      </c>
      <c r="AL30" s="8" t="s">
        <v>68</v>
      </c>
      <c r="AM30" s="8">
        <v>4</v>
      </c>
      <c r="AN30" s="8">
        <v>5</v>
      </c>
      <c r="AP30" s="9">
        <v>1</v>
      </c>
      <c r="AQ30" s="9">
        <v>5</v>
      </c>
      <c r="AR30" s="9">
        <v>2</v>
      </c>
      <c r="AS30" s="9">
        <v>3</v>
      </c>
      <c r="AT30" s="9">
        <v>4</v>
      </c>
      <c r="AV30" s="12">
        <v>1</v>
      </c>
      <c r="AW30" s="12">
        <v>8</v>
      </c>
      <c r="AX30" s="12">
        <v>7</v>
      </c>
      <c r="AY30" s="12">
        <v>3</v>
      </c>
      <c r="AZ30" s="12">
        <v>4</v>
      </c>
      <c r="BA30" s="12">
        <v>5</v>
      </c>
      <c r="BB30" s="12">
        <v>9</v>
      </c>
      <c r="BC30" s="12">
        <v>6</v>
      </c>
      <c r="BD30" s="12">
        <v>2</v>
      </c>
      <c r="BF30" s="15">
        <v>1</v>
      </c>
      <c r="BG30" s="15">
        <v>7</v>
      </c>
      <c r="BH30" s="15">
        <v>2</v>
      </c>
      <c r="BI30" s="15" t="s">
        <v>68</v>
      </c>
      <c r="BJ30" s="15">
        <v>3</v>
      </c>
      <c r="BK30" s="15">
        <v>4</v>
      </c>
      <c r="BL30" s="15">
        <v>5</v>
      </c>
      <c r="BO30" t="s">
        <v>147</v>
      </c>
    </row>
    <row r="31" spans="1:67" x14ac:dyDescent="0.2">
      <c r="A31" t="s">
        <v>148</v>
      </c>
      <c r="B31" s="2">
        <v>6</v>
      </c>
      <c r="C31" s="2">
        <v>1</v>
      </c>
      <c r="D31" s="2">
        <v>2</v>
      </c>
      <c r="E31" s="2">
        <v>7</v>
      </c>
      <c r="F31" s="2">
        <v>5</v>
      </c>
      <c r="G31" s="2">
        <v>8</v>
      </c>
      <c r="H31" s="2">
        <v>4</v>
      </c>
      <c r="I31" s="2">
        <v>3</v>
      </c>
      <c r="K31" s="8">
        <v>3</v>
      </c>
      <c r="L31" s="8">
        <v>2</v>
      </c>
      <c r="M31" s="8">
        <v>1</v>
      </c>
      <c r="N31" s="8">
        <v>4</v>
      </c>
      <c r="O31" s="8">
        <v>5</v>
      </c>
      <c r="Q31" s="9">
        <v>1</v>
      </c>
      <c r="R31" s="9">
        <v>3</v>
      </c>
      <c r="S31" s="9">
        <v>2</v>
      </c>
      <c r="T31" s="9">
        <v>4</v>
      </c>
      <c r="U31" s="9">
        <v>5</v>
      </c>
      <c r="W31" s="12">
        <v>1</v>
      </c>
      <c r="X31" s="12">
        <v>2</v>
      </c>
      <c r="Y31" s="12">
        <v>3</v>
      </c>
      <c r="AA31" s="15">
        <v>1</v>
      </c>
      <c r="AB31" s="15">
        <v>4</v>
      </c>
      <c r="AC31" s="15">
        <v>2</v>
      </c>
      <c r="AD31" s="15">
        <v>3</v>
      </c>
      <c r="AE31" s="15">
        <v>5</v>
      </c>
      <c r="AG31" s="8">
        <v>1</v>
      </c>
      <c r="AH31" s="8">
        <v>2</v>
      </c>
      <c r="AI31" s="8">
        <v>9</v>
      </c>
      <c r="AJ31" s="8">
        <v>8</v>
      </c>
      <c r="AK31" s="8">
        <v>3</v>
      </c>
      <c r="AL31" s="8">
        <v>4</v>
      </c>
      <c r="AM31" s="8">
        <v>5</v>
      </c>
      <c r="AN31" s="8">
        <v>6</v>
      </c>
      <c r="AP31" s="9">
        <v>2</v>
      </c>
      <c r="AQ31" s="9">
        <v>3</v>
      </c>
      <c r="AR31" s="9">
        <v>5</v>
      </c>
      <c r="AS31" s="9">
        <v>4</v>
      </c>
      <c r="AT31" s="9">
        <v>1</v>
      </c>
      <c r="AV31" s="12">
        <v>2</v>
      </c>
      <c r="AW31" s="12">
        <v>1</v>
      </c>
      <c r="AX31" s="12">
        <v>5</v>
      </c>
      <c r="AY31" s="12">
        <v>3</v>
      </c>
      <c r="AZ31" s="12">
        <v>4</v>
      </c>
      <c r="BA31" s="12">
        <v>6</v>
      </c>
      <c r="BB31" s="12">
        <v>7</v>
      </c>
      <c r="BC31" s="12">
        <v>8</v>
      </c>
      <c r="BD31" s="12">
        <v>9</v>
      </c>
      <c r="BF31" s="15">
        <v>1</v>
      </c>
      <c r="BG31" s="15">
        <v>2</v>
      </c>
      <c r="BH31" s="15">
        <v>3</v>
      </c>
      <c r="BI31" s="15">
        <v>4</v>
      </c>
      <c r="BJ31" s="15">
        <v>7</v>
      </c>
      <c r="BK31" s="15">
        <v>5</v>
      </c>
      <c r="BL31" s="15">
        <v>6</v>
      </c>
      <c r="BO31" t="s">
        <v>149</v>
      </c>
    </row>
    <row r="32" spans="1:67" x14ac:dyDescent="0.2">
      <c r="A32" t="s">
        <v>150</v>
      </c>
      <c r="B32" s="2">
        <v>1</v>
      </c>
      <c r="C32" s="2">
        <v>5</v>
      </c>
      <c r="D32" s="2">
        <v>3</v>
      </c>
      <c r="E32" s="2">
        <v>6</v>
      </c>
      <c r="F32" s="2">
        <v>2</v>
      </c>
      <c r="G32" s="2">
        <v>7</v>
      </c>
      <c r="H32" s="2">
        <v>8</v>
      </c>
      <c r="I32" s="2">
        <v>4</v>
      </c>
      <c r="K32" s="8">
        <v>5</v>
      </c>
      <c r="L32" s="8">
        <v>4</v>
      </c>
      <c r="M32" s="8">
        <v>1</v>
      </c>
      <c r="N32" s="8">
        <v>2</v>
      </c>
      <c r="O32" s="8">
        <v>3</v>
      </c>
      <c r="Q32" s="9">
        <v>5</v>
      </c>
      <c r="R32" s="9">
        <v>1</v>
      </c>
      <c r="S32" s="9">
        <v>2</v>
      </c>
      <c r="T32" s="9">
        <v>3</v>
      </c>
      <c r="U32" s="9">
        <v>4</v>
      </c>
      <c r="W32" s="12">
        <v>1</v>
      </c>
      <c r="X32" s="12">
        <v>2</v>
      </c>
      <c r="Y32" s="12">
        <v>3</v>
      </c>
      <c r="AA32" s="15">
        <v>1</v>
      </c>
      <c r="AB32" s="15">
        <v>3</v>
      </c>
      <c r="AC32" s="15">
        <v>2</v>
      </c>
      <c r="AD32" s="15">
        <v>5</v>
      </c>
      <c r="AE32" s="15">
        <v>4</v>
      </c>
      <c r="AG32" s="8">
        <v>1</v>
      </c>
      <c r="AH32" s="8">
        <v>2</v>
      </c>
      <c r="AI32" s="8">
        <v>3</v>
      </c>
      <c r="AJ32" s="8">
        <v>4</v>
      </c>
      <c r="AK32" s="8">
        <v>5</v>
      </c>
      <c r="AL32" s="8">
        <v>6</v>
      </c>
      <c r="AM32" s="8">
        <v>7</v>
      </c>
      <c r="AN32" s="8">
        <v>8</v>
      </c>
      <c r="AP32" s="9">
        <v>5</v>
      </c>
      <c r="AQ32" s="9">
        <v>3</v>
      </c>
      <c r="AR32" s="9">
        <v>2</v>
      </c>
      <c r="AS32" s="9">
        <v>4</v>
      </c>
      <c r="AT32" s="9">
        <v>1</v>
      </c>
      <c r="AV32" s="12">
        <v>2</v>
      </c>
      <c r="AW32" s="12">
        <v>1</v>
      </c>
      <c r="AX32" s="12">
        <v>9</v>
      </c>
      <c r="AY32" s="12">
        <v>8</v>
      </c>
      <c r="AZ32" s="12">
        <v>7</v>
      </c>
      <c r="BA32" s="12">
        <v>3</v>
      </c>
      <c r="BB32" s="12">
        <v>4</v>
      </c>
      <c r="BC32" s="12">
        <v>5</v>
      </c>
      <c r="BD32" s="12">
        <v>6</v>
      </c>
      <c r="BF32" s="15">
        <v>1</v>
      </c>
      <c r="BG32" s="15">
        <v>2</v>
      </c>
      <c r="BH32" s="15">
        <v>3</v>
      </c>
      <c r="BI32" s="15">
        <v>6</v>
      </c>
      <c r="BJ32" s="15">
        <v>7</v>
      </c>
      <c r="BK32" s="15">
        <v>4</v>
      </c>
      <c r="BL32" s="15" t="s">
        <v>68</v>
      </c>
      <c r="BO32" t="s">
        <v>151</v>
      </c>
    </row>
    <row r="33" spans="1:67" x14ac:dyDescent="0.2">
      <c r="A33" t="s">
        <v>152</v>
      </c>
      <c r="B33" s="2">
        <v>6</v>
      </c>
      <c r="C33" s="2">
        <v>4</v>
      </c>
      <c r="D33" s="2">
        <v>5</v>
      </c>
      <c r="E33" s="2">
        <v>7</v>
      </c>
      <c r="F33" s="2">
        <v>2</v>
      </c>
      <c r="G33" s="2">
        <v>3</v>
      </c>
      <c r="H33" s="2">
        <v>1</v>
      </c>
      <c r="I33" s="2">
        <v>8</v>
      </c>
      <c r="K33" s="8" t="s">
        <v>68</v>
      </c>
      <c r="L33" s="8" t="s">
        <v>68</v>
      </c>
      <c r="M33" s="8">
        <v>3</v>
      </c>
      <c r="N33" s="8">
        <v>1</v>
      </c>
      <c r="O33" s="8">
        <v>2</v>
      </c>
      <c r="Q33" s="9">
        <v>1</v>
      </c>
      <c r="R33" s="9" t="s">
        <v>68</v>
      </c>
      <c r="S33" s="9" t="s">
        <v>68</v>
      </c>
      <c r="T33" s="9" t="s">
        <v>68</v>
      </c>
      <c r="U33" s="9" t="s">
        <v>68</v>
      </c>
      <c r="W33" s="12">
        <v>1</v>
      </c>
      <c r="X33" s="12" t="s">
        <v>68</v>
      </c>
      <c r="Y33" s="12" t="s">
        <v>68</v>
      </c>
      <c r="AA33" s="15" t="s">
        <v>68</v>
      </c>
      <c r="AB33" s="15" t="s">
        <v>68</v>
      </c>
      <c r="AC33" s="15" t="s">
        <v>68</v>
      </c>
      <c r="AD33" s="15" t="s">
        <v>68</v>
      </c>
      <c r="AE33" s="15" t="s">
        <v>68</v>
      </c>
      <c r="AG33" s="8">
        <v>1</v>
      </c>
      <c r="AH33" s="8">
        <v>2</v>
      </c>
      <c r="AI33" s="8" t="s">
        <v>68</v>
      </c>
      <c r="AJ33" s="8" t="s">
        <v>68</v>
      </c>
      <c r="AK33" s="8" t="s">
        <v>68</v>
      </c>
      <c r="AL33" s="8" t="s">
        <v>68</v>
      </c>
      <c r="AM33" s="8">
        <v>3</v>
      </c>
      <c r="AN33" s="8" t="s">
        <v>68</v>
      </c>
      <c r="AP33" s="9">
        <v>1</v>
      </c>
      <c r="AQ33" s="9">
        <v>2</v>
      </c>
      <c r="AR33" s="9">
        <v>5</v>
      </c>
      <c r="AS33" s="9">
        <v>4</v>
      </c>
      <c r="AT33" s="9">
        <v>3</v>
      </c>
      <c r="AV33" s="12" t="s">
        <v>68</v>
      </c>
      <c r="AW33" s="12">
        <v>4</v>
      </c>
      <c r="AX33" s="12">
        <v>2</v>
      </c>
      <c r="AY33" s="12">
        <v>1</v>
      </c>
      <c r="AZ33" s="12">
        <v>3</v>
      </c>
      <c r="BA33" s="12" t="s">
        <v>68</v>
      </c>
      <c r="BB33" s="12" t="s">
        <v>68</v>
      </c>
      <c r="BC33" s="12" t="s">
        <v>68</v>
      </c>
      <c r="BD33" s="12">
        <v>5</v>
      </c>
      <c r="BF33" s="15" t="s">
        <v>68</v>
      </c>
      <c r="BG33" s="15" t="s">
        <v>68</v>
      </c>
      <c r="BH33" s="15" t="s">
        <v>68</v>
      </c>
      <c r="BI33" s="15" t="s">
        <v>68</v>
      </c>
      <c r="BJ33" s="15" t="s">
        <v>68</v>
      </c>
      <c r="BK33" s="15" t="s">
        <v>68</v>
      </c>
      <c r="BL33" s="15" t="s">
        <v>68</v>
      </c>
      <c r="BO33" t="s">
        <v>153</v>
      </c>
    </row>
    <row r="34" spans="1:67" x14ac:dyDescent="0.2">
      <c r="A34" t="s">
        <v>154</v>
      </c>
      <c r="B34" s="2">
        <v>4</v>
      </c>
      <c r="C34" s="2">
        <v>6</v>
      </c>
      <c r="D34" s="2">
        <v>3</v>
      </c>
      <c r="E34" s="2">
        <v>7</v>
      </c>
      <c r="F34" s="2">
        <v>5</v>
      </c>
      <c r="G34" s="2">
        <v>8</v>
      </c>
      <c r="H34" s="2">
        <v>2</v>
      </c>
      <c r="I34" s="2">
        <v>1</v>
      </c>
      <c r="K34" s="8" t="s">
        <v>68</v>
      </c>
      <c r="L34" s="8" t="s">
        <v>68</v>
      </c>
      <c r="M34" s="8" t="s">
        <v>68</v>
      </c>
      <c r="N34" s="8" t="s">
        <v>68</v>
      </c>
      <c r="O34" s="8" t="s">
        <v>68</v>
      </c>
      <c r="Q34" s="9" t="s">
        <v>68</v>
      </c>
      <c r="R34" s="9" t="s">
        <v>68</v>
      </c>
      <c r="S34" s="9" t="s">
        <v>68</v>
      </c>
      <c r="T34" s="9" t="s">
        <v>68</v>
      </c>
      <c r="U34" s="9" t="s">
        <v>68</v>
      </c>
      <c r="W34" s="12">
        <v>2</v>
      </c>
      <c r="X34" s="12">
        <v>2</v>
      </c>
      <c r="Y34" s="12">
        <v>1</v>
      </c>
      <c r="AA34" s="15" t="s">
        <v>68</v>
      </c>
      <c r="AB34" s="15" t="s">
        <v>68</v>
      </c>
      <c r="AC34" s="15" t="s">
        <v>68</v>
      </c>
      <c r="AD34" s="15" t="s">
        <v>68</v>
      </c>
      <c r="AE34" s="15" t="s">
        <v>68</v>
      </c>
      <c r="AG34" s="8">
        <v>1</v>
      </c>
      <c r="AH34" s="8">
        <v>2</v>
      </c>
      <c r="AI34" s="8" t="s">
        <v>68</v>
      </c>
      <c r="AJ34" s="8" t="s">
        <v>68</v>
      </c>
      <c r="AK34" s="8">
        <v>3</v>
      </c>
      <c r="AL34" s="8" t="s">
        <v>68</v>
      </c>
      <c r="AM34" s="8">
        <v>4</v>
      </c>
      <c r="AN34" s="8" t="s">
        <v>68</v>
      </c>
      <c r="AP34" s="9">
        <v>3</v>
      </c>
      <c r="AQ34" s="9" t="s">
        <v>68</v>
      </c>
      <c r="AR34" s="9" t="s">
        <v>68</v>
      </c>
      <c r="AS34" s="9">
        <v>2</v>
      </c>
      <c r="AT34" s="9">
        <v>1</v>
      </c>
      <c r="AV34" s="12">
        <v>5</v>
      </c>
      <c r="AW34" s="12">
        <v>7</v>
      </c>
      <c r="AX34" s="12">
        <v>4</v>
      </c>
      <c r="AY34" s="12">
        <v>1</v>
      </c>
      <c r="AZ34" s="12">
        <v>2</v>
      </c>
      <c r="BA34" s="12">
        <v>6</v>
      </c>
      <c r="BB34" s="12">
        <v>7</v>
      </c>
      <c r="BC34" s="12">
        <v>9</v>
      </c>
      <c r="BD34" s="12">
        <v>3</v>
      </c>
      <c r="BF34" s="15">
        <v>1</v>
      </c>
      <c r="BG34" s="15">
        <v>3</v>
      </c>
      <c r="BH34" s="15">
        <v>4</v>
      </c>
      <c r="BI34" s="15">
        <v>7</v>
      </c>
      <c r="BJ34" s="15">
        <v>5</v>
      </c>
      <c r="BK34" s="15">
        <v>6</v>
      </c>
      <c r="BL34" s="15">
        <v>2</v>
      </c>
      <c r="BO34" t="s">
        <v>155</v>
      </c>
    </row>
    <row r="35" spans="1:67" x14ac:dyDescent="0.2">
      <c r="A35" t="s">
        <v>156</v>
      </c>
      <c r="B35" s="2">
        <v>8</v>
      </c>
      <c r="C35" s="2">
        <v>7</v>
      </c>
      <c r="D35" s="2">
        <v>6</v>
      </c>
      <c r="E35" s="2">
        <v>5</v>
      </c>
      <c r="F35" s="2">
        <v>4</v>
      </c>
      <c r="G35" s="2">
        <v>3</v>
      </c>
      <c r="H35" s="2">
        <v>2</v>
      </c>
      <c r="I35" s="2">
        <v>1</v>
      </c>
      <c r="K35" s="8">
        <v>5</v>
      </c>
      <c r="L35" s="8">
        <v>4</v>
      </c>
      <c r="M35" s="8">
        <v>3</v>
      </c>
      <c r="N35" s="8">
        <v>2</v>
      </c>
      <c r="O35" s="8">
        <v>1</v>
      </c>
      <c r="Q35" s="9">
        <v>1</v>
      </c>
      <c r="R35" s="9">
        <v>4</v>
      </c>
      <c r="S35" s="9">
        <v>2</v>
      </c>
      <c r="T35" s="9">
        <v>5</v>
      </c>
      <c r="U35" s="9">
        <v>3</v>
      </c>
      <c r="W35" s="12">
        <v>1</v>
      </c>
      <c r="X35" s="12">
        <v>2</v>
      </c>
      <c r="Y35" s="12">
        <v>3</v>
      </c>
      <c r="AA35" s="15" t="s">
        <v>68</v>
      </c>
      <c r="AB35" s="15" t="s">
        <v>68</v>
      </c>
      <c r="AC35" s="15" t="s">
        <v>68</v>
      </c>
      <c r="AD35" s="15" t="s">
        <v>68</v>
      </c>
      <c r="AE35" s="15" t="s">
        <v>68</v>
      </c>
      <c r="AG35" s="8">
        <v>1</v>
      </c>
      <c r="AH35" s="8">
        <v>2</v>
      </c>
      <c r="AI35" s="8">
        <v>3</v>
      </c>
      <c r="AJ35" s="8">
        <v>4</v>
      </c>
      <c r="AK35" s="8">
        <v>5</v>
      </c>
      <c r="AL35" s="8">
        <v>6</v>
      </c>
      <c r="AM35" s="8">
        <v>7</v>
      </c>
      <c r="AN35" s="8">
        <v>8</v>
      </c>
      <c r="AP35" s="9">
        <v>3</v>
      </c>
      <c r="AQ35" s="9">
        <v>2</v>
      </c>
      <c r="AR35" s="9">
        <v>4</v>
      </c>
      <c r="AS35" s="9">
        <v>5</v>
      </c>
      <c r="AT35" s="9">
        <v>1</v>
      </c>
      <c r="AV35" s="12">
        <v>9</v>
      </c>
      <c r="AW35" s="12">
        <v>8</v>
      </c>
      <c r="AX35" s="12">
        <v>7</v>
      </c>
      <c r="AY35" s="12">
        <v>2</v>
      </c>
      <c r="AZ35" s="12">
        <v>5</v>
      </c>
      <c r="BA35" s="12">
        <v>6</v>
      </c>
      <c r="BB35" s="12">
        <v>4</v>
      </c>
      <c r="BC35" s="12">
        <v>3</v>
      </c>
      <c r="BD35" s="12">
        <v>1</v>
      </c>
      <c r="BF35" s="15">
        <v>1</v>
      </c>
      <c r="BG35" s="15">
        <v>2</v>
      </c>
      <c r="BH35" s="15">
        <v>3</v>
      </c>
      <c r="BI35" s="15" t="s">
        <v>68</v>
      </c>
      <c r="BJ35" s="15">
        <v>5</v>
      </c>
      <c r="BK35" s="15">
        <v>6</v>
      </c>
      <c r="BL35" s="15">
        <v>4</v>
      </c>
      <c r="BO35" t="s">
        <v>86</v>
      </c>
    </row>
    <row r="36" spans="1:67" x14ac:dyDescent="0.2">
      <c r="A36" t="s">
        <v>157</v>
      </c>
      <c r="B36" s="2">
        <v>1</v>
      </c>
      <c r="C36" s="2">
        <v>2</v>
      </c>
      <c r="D36" s="2">
        <v>6</v>
      </c>
      <c r="E36" s="2">
        <v>5</v>
      </c>
      <c r="F36" s="2">
        <v>4</v>
      </c>
      <c r="G36" s="2">
        <v>3</v>
      </c>
      <c r="H36" s="2">
        <v>8</v>
      </c>
      <c r="I36" s="2">
        <v>7</v>
      </c>
      <c r="K36" s="8">
        <v>1</v>
      </c>
      <c r="L36" s="8">
        <v>3</v>
      </c>
      <c r="M36" s="8">
        <v>5</v>
      </c>
      <c r="N36" s="8">
        <v>2</v>
      </c>
      <c r="O36" s="8">
        <v>4</v>
      </c>
      <c r="Q36" s="9">
        <v>5</v>
      </c>
      <c r="R36" s="9">
        <v>4</v>
      </c>
      <c r="S36" s="9">
        <v>1</v>
      </c>
      <c r="T36" s="9">
        <v>2</v>
      </c>
      <c r="U36" s="9">
        <v>3</v>
      </c>
      <c r="W36" s="12">
        <v>1</v>
      </c>
      <c r="X36" s="12">
        <v>2</v>
      </c>
      <c r="Y36" s="12">
        <v>3</v>
      </c>
      <c r="AA36" s="15">
        <v>1</v>
      </c>
      <c r="AB36" s="15">
        <v>3</v>
      </c>
      <c r="AC36" s="15">
        <v>2</v>
      </c>
      <c r="AD36" s="15">
        <v>4</v>
      </c>
      <c r="AE36" s="15">
        <v>5</v>
      </c>
      <c r="AG36" s="8">
        <v>1</v>
      </c>
      <c r="AH36" s="8">
        <v>2</v>
      </c>
      <c r="AI36" s="8">
        <v>3</v>
      </c>
      <c r="AJ36" s="8">
        <v>5</v>
      </c>
      <c r="AK36" s="8">
        <v>4</v>
      </c>
      <c r="AL36" s="8">
        <v>6</v>
      </c>
      <c r="AM36" s="8">
        <v>8</v>
      </c>
      <c r="AN36" s="8">
        <v>8</v>
      </c>
      <c r="AP36" s="9">
        <v>1</v>
      </c>
      <c r="AQ36" s="9">
        <v>3</v>
      </c>
      <c r="AR36" s="9">
        <v>2</v>
      </c>
      <c r="AS36" s="9">
        <v>4</v>
      </c>
      <c r="AT36" s="9">
        <v>5</v>
      </c>
      <c r="AV36" s="12">
        <v>1</v>
      </c>
      <c r="AW36" s="12">
        <v>2</v>
      </c>
      <c r="AX36" s="12">
        <v>4</v>
      </c>
      <c r="AY36" s="12">
        <v>3</v>
      </c>
      <c r="AZ36" s="12">
        <v>5</v>
      </c>
      <c r="BA36" s="12">
        <v>8</v>
      </c>
      <c r="BB36" s="12">
        <v>8</v>
      </c>
      <c r="BC36" s="12">
        <v>8</v>
      </c>
      <c r="BD36" s="12">
        <v>7</v>
      </c>
      <c r="BF36" s="15">
        <v>1</v>
      </c>
      <c r="BG36" s="15">
        <v>3</v>
      </c>
      <c r="BH36" s="15">
        <v>2</v>
      </c>
      <c r="BI36" s="15">
        <v>4</v>
      </c>
      <c r="BJ36" s="15">
        <v>5</v>
      </c>
      <c r="BK36" s="15" t="s">
        <v>68</v>
      </c>
      <c r="BL36" s="15">
        <v>7</v>
      </c>
      <c r="BO36" t="s">
        <v>158</v>
      </c>
    </row>
    <row r="37" spans="1:67" x14ac:dyDescent="0.2">
      <c r="A37" t="s">
        <v>159</v>
      </c>
      <c r="D37" s="2">
        <v>1</v>
      </c>
      <c r="E37" s="2">
        <v>2</v>
      </c>
      <c r="H37" s="2">
        <v>3</v>
      </c>
      <c r="I37" s="2">
        <v>4</v>
      </c>
      <c r="K37" s="8">
        <v>4</v>
      </c>
      <c r="M37" s="8">
        <v>1</v>
      </c>
      <c r="N37" s="8">
        <v>2</v>
      </c>
      <c r="O37" s="8">
        <v>3</v>
      </c>
      <c r="R37" s="9">
        <v>3</v>
      </c>
      <c r="S37" s="9">
        <v>2</v>
      </c>
      <c r="T37" s="9">
        <v>1</v>
      </c>
      <c r="U37" s="9">
        <v>4</v>
      </c>
      <c r="W37" s="12">
        <v>1</v>
      </c>
      <c r="X37" s="12">
        <v>2</v>
      </c>
      <c r="Y37" s="12">
        <v>3</v>
      </c>
      <c r="AA37" s="15">
        <v>1</v>
      </c>
      <c r="AG37" s="8">
        <v>1</v>
      </c>
      <c r="AK37" s="8">
        <v>3</v>
      </c>
      <c r="AM37" s="8">
        <v>2</v>
      </c>
      <c r="AP37" s="9">
        <v>1</v>
      </c>
      <c r="AT37" s="9">
        <v>2</v>
      </c>
      <c r="AV37" s="12">
        <v>1</v>
      </c>
      <c r="AW37" s="12">
        <v>2</v>
      </c>
      <c r="BA37" s="12">
        <v>3</v>
      </c>
      <c r="BB37" s="12">
        <v>4</v>
      </c>
      <c r="BF37" s="15">
        <v>3</v>
      </c>
      <c r="BG37" s="15">
        <v>2</v>
      </c>
      <c r="BH37" s="15">
        <v>1</v>
      </c>
      <c r="BI37" s="15">
        <v>4</v>
      </c>
      <c r="BO37" t="s">
        <v>160</v>
      </c>
    </row>
    <row r="38" spans="1:67" ht="136" x14ac:dyDescent="0.2">
      <c r="A38" t="s">
        <v>161</v>
      </c>
      <c r="B38" s="2">
        <v>7</v>
      </c>
      <c r="C38" s="2">
        <v>4</v>
      </c>
      <c r="D38" s="2">
        <v>3</v>
      </c>
      <c r="E38" s="2">
        <v>2</v>
      </c>
      <c r="F38" s="2">
        <v>6</v>
      </c>
      <c r="G38" s="2">
        <v>1</v>
      </c>
      <c r="H38" s="2">
        <v>5</v>
      </c>
      <c r="I38" s="2">
        <v>8</v>
      </c>
      <c r="J38" s="3" t="s">
        <v>162</v>
      </c>
      <c r="K38" s="8" t="s">
        <v>68</v>
      </c>
      <c r="L38" s="8" t="s">
        <v>68</v>
      </c>
      <c r="M38" s="8" t="s">
        <v>68</v>
      </c>
      <c r="N38" s="8" t="s">
        <v>68</v>
      </c>
      <c r="O38" s="8" t="s">
        <v>68</v>
      </c>
      <c r="Q38" s="9" t="s">
        <v>68</v>
      </c>
      <c r="R38" s="9" t="s">
        <v>68</v>
      </c>
      <c r="S38" s="9" t="s">
        <v>68</v>
      </c>
      <c r="T38" s="9" t="s">
        <v>68</v>
      </c>
      <c r="U38" s="9" t="s">
        <v>68</v>
      </c>
      <c r="W38" s="12" t="s">
        <v>68</v>
      </c>
      <c r="X38" s="12" t="s">
        <v>68</v>
      </c>
      <c r="Y38" s="12" t="s">
        <v>68</v>
      </c>
      <c r="AA38" s="15" t="s">
        <v>68</v>
      </c>
      <c r="AB38" s="15" t="s">
        <v>68</v>
      </c>
      <c r="AC38" s="15" t="s">
        <v>68</v>
      </c>
      <c r="AD38" s="15" t="s">
        <v>68</v>
      </c>
      <c r="AE38" s="15" t="s">
        <v>68</v>
      </c>
      <c r="BO38" t="s">
        <v>163</v>
      </c>
    </row>
    <row r="39" spans="1:67" x14ac:dyDescent="0.2">
      <c r="A39" t="s">
        <v>164</v>
      </c>
      <c r="B39" s="2">
        <v>1</v>
      </c>
      <c r="C39" s="2">
        <v>5</v>
      </c>
      <c r="D39" s="2">
        <v>6</v>
      </c>
      <c r="E39" s="2">
        <v>3</v>
      </c>
      <c r="F39" s="2">
        <v>4</v>
      </c>
      <c r="G39" s="2">
        <v>8</v>
      </c>
      <c r="H39" s="2">
        <v>2</v>
      </c>
      <c r="I39" s="2">
        <v>7</v>
      </c>
      <c r="K39" s="8" t="s">
        <v>68</v>
      </c>
      <c r="L39" s="8">
        <v>4</v>
      </c>
      <c r="M39" s="8">
        <v>1</v>
      </c>
      <c r="N39" s="8">
        <v>2</v>
      </c>
      <c r="O39" s="8">
        <v>5</v>
      </c>
      <c r="Q39" s="9">
        <v>1</v>
      </c>
      <c r="S39" s="9">
        <v>2</v>
      </c>
      <c r="U39" s="9">
        <v>3</v>
      </c>
      <c r="W39" s="12">
        <v>1</v>
      </c>
      <c r="X39" s="12">
        <v>2</v>
      </c>
      <c r="Y39" s="12">
        <v>3</v>
      </c>
      <c r="AP39" s="9">
        <v>1</v>
      </c>
      <c r="AQ39" s="9" t="s">
        <v>68</v>
      </c>
      <c r="AR39" s="9">
        <v>3</v>
      </c>
      <c r="AS39" s="9" t="s">
        <v>68</v>
      </c>
      <c r="AT39" s="9">
        <v>2</v>
      </c>
      <c r="BO39" t="s">
        <v>165</v>
      </c>
    </row>
    <row r="40" spans="1:67" x14ac:dyDescent="0.2">
      <c r="A40" t="s">
        <v>166</v>
      </c>
      <c r="B40" s="2">
        <v>2</v>
      </c>
      <c r="C40" s="2">
        <v>3</v>
      </c>
      <c r="D40" s="2">
        <v>5</v>
      </c>
      <c r="E40" s="2">
        <v>4</v>
      </c>
      <c r="F40" s="2">
        <v>6</v>
      </c>
      <c r="G40" s="2">
        <v>7</v>
      </c>
      <c r="H40" s="2">
        <v>1</v>
      </c>
      <c r="I40" s="2">
        <v>8</v>
      </c>
      <c r="K40" s="8" t="s">
        <v>68</v>
      </c>
      <c r="L40" s="8" t="s">
        <v>68</v>
      </c>
      <c r="M40" s="8" t="s">
        <v>68</v>
      </c>
      <c r="N40" s="8" t="s">
        <v>68</v>
      </c>
      <c r="O40" s="8" t="s">
        <v>68</v>
      </c>
      <c r="Q40" s="9">
        <v>2</v>
      </c>
      <c r="R40" s="9">
        <v>4</v>
      </c>
      <c r="S40" s="9">
        <v>3</v>
      </c>
      <c r="T40" s="9">
        <v>5</v>
      </c>
      <c r="U40" s="9">
        <v>1</v>
      </c>
      <c r="W40" s="12" t="s">
        <v>68</v>
      </c>
      <c r="X40" s="12" t="s">
        <v>68</v>
      </c>
      <c r="Y40" s="12" t="s">
        <v>68</v>
      </c>
      <c r="AA40" s="15" t="s">
        <v>68</v>
      </c>
      <c r="AB40" s="15" t="s">
        <v>68</v>
      </c>
      <c r="AC40" s="15" t="s">
        <v>68</v>
      </c>
      <c r="AD40" s="15" t="s">
        <v>68</v>
      </c>
      <c r="AE40" s="15" t="s">
        <v>68</v>
      </c>
      <c r="AG40" s="8" t="s">
        <v>68</v>
      </c>
      <c r="AH40" s="8" t="s">
        <v>68</v>
      </c>
      <c r="AI40" s="8" t="s">
        <v>68</v>
      </c>
      <c r="AJ40" s="8" t="s">
        <v>68</v>
      </c>
      <c r="AK40" s="8" t="s">
        <v>68</v>
      </c>
      <c r="AL40" s="8" t="s">
        <v>68</v>
      </c>
      <c r="AM40" s="8" t="s">
        <v>68</v>
      </c>
      <c r="AN40" s="8" t="s">
        <v>68</v>
      </c>
      <c r="AP40" s="9">
        <v>1</v>
      </c>
      <c r="AQ40" s="9">
        <v>2</v>
      </c>
      <c r="AR40" s="9">
        <v>3</v>
      </c>
      <c r="AS40" s="9">
        <v>5</v>
      </c>
      <c r="AT40" s="9">
        <v>4</v>
      </c>
      <c r="AV40" s="12" t="s">
        <v>68</v>
      </c>
      <c r="AW40" s="12" t="s">
        <v>68</v>
      </c>
      <c r="AX40" s="12" t="s">
        <v>68</v>
      </c>
      <c r="AY40" s="12" t="s">
        <v>68</v>
      </c>
      <c r="AZ40" s="12" t="s">
        <v>68</v>
      </c>
      <c r="BA40" s="12" t="s">
        <v>68</v>
      </c>
      <c r="BB40" s="12" t="s">
        <v>68</v>
      </c>
      <c r="BC40" s="12" t="s">
        <v>68</v>
      </c>
      <c r="BD40" s="12" t="s">
        <v>68</v>
      </c>
      <c r="BF40" s="15" t="s">
        <v>68</v>
      </c>
      <c r="BG40" s="15" t="s">
        <v>68</v>
      </c>
      <c r="BH40" s="15" t="s">
        <v>68</v>
      </c>
      <c r="BI40" s="15" t="s">
        <v>68</v>
      </c>
      <c r="BJ40" s="15" t="s">
        <v>68</v>
      </c>
      <c r="BK40" s="15" t="s">
        <v>68</v>
      </c>
      <c r="BL40" s="15" t="s">
        <v>68</v>
      </c>
      <c r="BN40" t="s">
        <v>167</v>
      </c>
      <c r="BO40" t="s">
        <v>163</v>
      </c>
    </row>
    <row r="41" spans="1:67" x14ac:dyDescent="0.2">
      <c r="A41" t="s">
        <v>166</v>
      </c>
      <c r="B41" s="2">
        <v>8</v>
      </c>
      <c r="C41" s="2">
        <v>7</v>
      </c>
      <c r="D41" s="2">
        <v>3</v>
      </c>
      <c r="E41" s="2">
        <v>6</v>
      </c>
      <c r="F41" s="2">
        <v>5</v>
      </c>
      <c r="G41" s="2">
        <v>4</v>
      </c>
      <c r="H41" s="2">
        <v>1</v>
      </c>
      <c r="I41" s="2">
        <v>2</v>
      </c>
      <c r="K41" s="8">
        <v>4</v>
      </c>
      <c r="L41" s="8" t="s">
        <v>68</v>
      </c>
      <c r="M41" s="8">
        <v>2</v>
      </c>
      <c r="N41" s="8">
        <v>1</v>
      </c>
      <c r="O41" s="8">
        <v>3</v>
      </c>
      <c r="Q41" s="9" t="s">
        <v>68</v>
      </c>
      <c r="R41" s="9">
        <v>1</v>
      </c>
      <c r="S41" s="9">
        <v>2</v>
      </c>
      <c r="T41" s="9">
        <v>4</v>
      </c>
      <c r="U41" s="9">
        <v>3</v>
      </c>
      <c r="W41" s="12">
        <v>1</v>
      </c>
      <c r="X41" s="12">
        <v>3</v>
      </c>
      <c r="Y41" s="12">
        <v>2</v>
      </c>
      <c r="AA41" s="15">
        <v>1</v>
      </c>
      <c r="AB41" s="15" t="s">
        <v>68</v>
      </c>
      <c r="AC41" s="15" t="s">
        <v>68</v>
      </c>
      <c r="AD41" s="15">
        <v>3</v>
      </c>
      <c r="AE41" s="15">
        <v>2</v>
      </c>
      <c r="AG41" s="8">
        <v>6</v>
      </c>
      <c r="AH41" s="8">
        <v>1</v>
      </c>
      <c r="AI41" s="8">
        <v>3</v>
      </c>
      <c r="AJ41" s="8" t="s">
        <v>68</v>
      </c>
      <c r="AK41" s="8">
        <v>2</v>
      </c>
      <c r="AL41" s="8" t="s">
        <v>68</v>
      </c>
      <c r="AM41" s="8">
        <v>4</v>
      </c>
      <c r="AN41" s="8">
        <v>5</v>
      </c>
      <c r="AP41" s="9">
        <v>3</v>
      </c>
      <c r="AQ41" s="9">
        <v>2</v>
      </c>
      <c r="AR41" s="9">
        <v>1</v>
      </c>
      <c r="AS41" s="9">
        <v>5</v>
      </c>
      <c r="AT41" s="9">
        <v>4</v>
      </c>
      <c r="AV41" s="12">
        <v>6</v>
      </c>
      <c r="AW41" s="12">
        <v>7</v>
      </c>
      <c r="AX41" s="12">
        <v>3</v>
      </c>
      <c r="AY41" s="12">
        <v>1</v>
      </c>
      <c r="AZ41" s="12">
        <v>2</v>
      </c>
      <c r="BA41" s="12">
        <v>4</v>
      </c>
      <c r="BB41" s="12">
        <v>5</v>
      </c>
      <c r="BC41" s="12">
        <v>8</v>
      </c>
      <c r="BD41" s="12">
        <v>9</v>
      </c>
      <c r="BF41" s="15">
        <v>1</v>
      </c>
      <c r="BG41" s="15">
        <v>4</v>
      </c>
      <c r="BH41" s="15">
        <v>3</v>
      </c>
      <c r="BI41" s="15">
        <v>5</v>
      </c>
      <c r="BJ41" s="15">
        <v>7</v>
      </c>
      <c r="BK41" s="15">
        <v>6</v>
      </c>
      <c r="BL41" s="15">
        <v>2</v>
      </c>
      <c r="BO41" t="s">
        <v>168</v>
      </c>
    </row>
    <row r="42" spans="1:67" x14ac:dyDescent="0.2">
      <c r="A42" t="s">
        <v>169</v>
      </c>
      <c r="B42" s="2">
        <v>5</v>
      </c>
      <c r="C42" s="2">
        <v>7</v>
      </c>
      <c r="D42" s="2">
        <v>4</v>
      </c>
      <c r="E42" s="2">
        <v>6</v>
      </c>
      <c r="F42" s="2">
        <v>3</v>
      </c>
      <c r="G42" s="2">
        <v>2</v>
      </c>
      <c r="H42" s="2">
        <v>8</v>
      </c>
      <c r="I42" s="2">
        <v>1</v>
      </c>
      <c r="K42" s="8">
        <v>2</v>
      </c>
      <c r="L42" s="8">
        <v>3</v>
      </c>
      <c r="M42" s="8">
        <v>4</v>
      </c>
      <c r="N42" s="8">
        <v>5</v>
      </c>
      <c r="O42" s="8" t="s">
        <v>68</v>
      </c>
      <c r="Q42" s="9">
        <v>5</v>
      </c>
      <c r="R42" s="9">
        <v>4</v>
      </c>
      <c r="S42" s="9">
        <v>2</v>
      </c>
      <c r="T42" s="9">
        <v>1</v>
      </c>
      <c r="U42" s="9">
        <v>3</v>
      </c>
      <c r="W42" s="12">
        <v>3</v>
      </c>
      <c r="X42" s="12">
        <v>2</v>
      </c>
      <c r="Y42" s="12">
        <v>1</v>
      </c>
      <c r="AA42" s="15">
        <v>5</v>
      </c>
      <c r="AB42" s="15">
        <v>3</v>
      </c>
      <c r="AC42" s="15">
        <v>4</v>
      </c>
      <c r="AD42" s="15">
        <v>1</v>
      </c>
      <c r="AE42" s="15">
        <v>2</v>
      </c>
      <c r="AG42" s="8">
        <v>6</v>
      </c>
      <c r="AH42" s="8">
        <v>4</v>
      </c>
      <c r="AI42" s="8">
        <v>7</v>
      </c>
      <c r="AJ42" s="8">
        <v>8</v>
      </c>
      <c r="AK42" s="8">
        <v>9</v>
      </c>
      <c r="AL42" s="8">
        <v>1</v>
      </c>
      <c r="AM42" s="8">
        <v>5</v>
      </c>
      <c r="AN42" s="8">
        <v>3</v>
      </c>
      <c r="AP42" s="9">
        <v>4</v>
      </c>
      <c r="AQ42" s="9">
        <v>3</v>
      </c>
      <c r="AR42" s="9">
        <v>2</v>
      </c>
      <c r="AS42" s="9">
        <v>1</v>
      </c>
      <c r="AT42" s="9">
        <v>5</v>
      </c>
      <c r="AV42" s="12">
        <v>9</v>
      </c>
      <c r="AY42" s="12">
        <v>8</v>
      </c>
      <c r="AZ42" s="12">
        <v>7</v>
      </c>
      <c r="BA42" s="12">
        <v>6</v>
      </c>
      <c r="BB42" s="12">
        <v>3</v>
      </c>
      <c r="BC42" s="12">
        <v>4</v>
      </c>
      <c r="BD42" s="12">
        <v>1</v>
      </c>
      <c r="BF42" s="15">
        <v>1</v>
      </c>
      <c r="BG42" s="15">
        <v>2</v>
      </c>
      <c r="BH42" s="15">
        <v>4</v>
      </c>
      <c r="BI42" s="15">
        <v>3</v>
      </c>
      <c r="BJ42" s="15">
        <v>6</v>
      </c>
      <c r="BK42" s="15">
        <v>5</v>
      </c>
      <c r="BL42" s="15">
        <v>7</v>
      </c>
      <c r="BO42" t="s">
        <v>86</v>
      </c>
    </row>
    <row r="43" spans="1:67" x14ac:dyDescent="0.2">
      <c r="A43" t="s">
        <v>170</v>
      </c>
      <c r="B43" s="2">
        <v>3</v>
      </c>
      <c r="C43" s="2">
        <v>7</v>
      </c>
      <c r="E43" s="2">
        <v>4</v>
      </c>
      <c r="F43" s="2">
        <v>6</v>
      </c>
      <c r="G43" s="2">
        <v>8</v>
      </c>
      <c r="H43" s="2">
        <v>2</v>
      </c>
      <c r="I43" s="2">
        <v>1</v>
      </c>
      <c r="K43" s="8">
        <v>1</v>
      </c>
      <c r="L43" s="8">
        <v>2</v>
      </c>
      <c r="M43" s="8">
        <v>3</v>
      </c>
      <c r="N43" s="8">
        <v>4</v>
      </c>
      <c r="O43" s="8">
        <v>5</v>
      </c>
      <c r="Q43" s="9">
        <v>1</v>
      </c>
      <c r="R43" s="9">
        <v>5</v>
      </c>
      <c r="S43" s="9">
        <v>2</v>
      </c>
      <c r="T43" s="9">
        <v>4</v>
      </c>
      <c r="U43" s="9">
        <v>3</v>
      </c>
      <c r="W43" s="12">
        <v>2</v>
      </c>
      <c r="X43" s="12">
        <v>3</v>
      </c>
      <c r="Y43" s="12">
        <v>1</v>
      </c>
      <c r="AA43" s="15">
        <v>3</v>
      </c>
      <c r="AB43" s="15">
        <v>2</v>
      </c>
      <c r="AC43" s="15">
        <v>4</v>
      </c>
      <c r="AD43" s="15" t="s">
        <v>68</v>
      </c>
      <c r="AE43" s="15">
        <v>5</v>
      </c>
      <c r="AG43" s="8">
        <v>9</v>
      </c>
      <c r="AH43" s="8">
        <v>8</v>
      </c>
      <c r="AI43" s="8">
        <v>6</v>
      </c>
      <c r="AJ43" s="8">
        <v>2</v>
      </c>
      <c r="AK43" s="8">
        <v>3</v>
      </c>
      <c r="AL43" s="8">
        <v>7</v>
      </c>
      <c r="AM43" s="8">
        <v>5</v>
      </c>
      <c r="AN43" s="8">
        <v>4</v>
      </c>
      <c r="AP43" s="9">
        <v>1</v>
      </c>
      <c r="AQ43" s="9">
        <v>4</v>
      </c>
      <c r="AR43" s="9">
        <v>2</v>
      </c>
      <c r="AS43" s="9">
        <v>3</v>
      </c>
      <c r="AT43" s="9">
        <v>5</v>
      </c>
      <c r="AV43" s="12">
        <v>9</v>
      </c>
      <c r="AW43" s="12">
        <v>9</v>
      </c>
      <c r="AX43" s="12">
        <v>4</v>
      </c>
      <c r="AY43" s="12">
        <v>3</v>
      </c>
      <c r="AZ43" s="12">
        <v>1</v>
      </c>
      <c r="BA43" s="12">
        <v>5</v>
      </c>
      <c r="BB43" s="12">
        <v>6</v>
      </c>
      <c r="BC43" s="12">
        <v>7</v>
      </c>
      <c r="BD43" s="12">
        <v>8</v>
      </c>
      <c r="BF43" s="15">
        <v>1</v>
      </c>
      <c r="BG43" s="15">
        <v>5</v>
      </c>
      <c r="BH43" s="15">
        <v>4</v>
      </c>
      <c r="BI43" s="15">
        <v>7</v>
      </c>
      <c r="BJ43" s="15">
        <v>2</v>
      </c>
      <c r="BL43" s="15">
        <v>6</v>
      </c>
      <c r="BO43" t="s">
        <v>171</v>
      </c>
    </row>
    <row r="44" spans="1:67" x14ac:dyDescent="0.2">
      <c r="A44" t="s">
        <v>172</v>
      </c>
      <c r="B44" s="2">
        <v>2</v>
      </c>
      <c r="C44" s="2">
        <v>8</v>
      </c>
      <c r="D44" s="2">
        <v>7</v>
      </c>
      <c r="E44" s="2">
        <v>4</v>
      </c>
      <c r="F44" s="2">
        <v>6</v>
      </c>
      <c r="G44" s="2">
        <v>3</v>
      </c>
      <c r="H44" s="2">
        <v>5</v>
      </c>
      <c r="I44" s="2">
        <v>1</v>
      </c>
      <c r="K44" s="8">
        <v>5</v>
      </c>
      <c r="L44" s="8">
        <v>3</v>
      </c>
      <c r="M44" s="8">
        <v>2</v>
      </c>
      <c r="N44" s="8">
        <v>1</v>
      </c>
      <c r="O44" s="8">
        <v>4</v>
      </c>
      <c r="Q44" s="9">
        <v>3</v>
      </c>
      <c r="R44" s="9">
        <v>4</v>
      </c>
      <c r="S44" s="9">
        <v>1</v>
      </c>
      <c r="T44" s="9">
        <v>2</v>
      </c>
      <c r="U44" s="9">
        <v>5</v>
      </c>
      <c r="V44" s="9" t="s">
        <v>173</v>
      </c>
      <c r="W44" s="12">
        <v>2</v>
      </c>
      <c r="X44" s="12">
        <v>3</v>
      </c>
      <c r="Y44" s="12">
        <v>1</v>
      </c>
      <c r="Z44" s="12" t="s">
        <v>174</v>
      </c>
      <c r="AA44" s="15">
        <v>4</v>
      </c>
      <c r="AB44" s="15">
        <v>3</v>
      </c>
      <c r="AC44" s="15">
        <v>5</v>
      </c>
      <c r="AD44" s="15">
        <v>1</v>
      </c>
      <c r="AE44" s="15">
        <v>2</v>
      </c>
      <c r="AG44" s="8">
        <v>2</v>
      </c>
      <c r="AH44" s="8">
        <v>1</v>
      </c>
      <c r="AI44" s="8">
        <v>5</v>
      </c>
      <c r="AJ44" s="8">
        <v>6</v>
      </c>
      <c r="AK44" s="8">
        <v>3</v>
      </c>
      <c r="AL44" s="8">
        <v>7</v>
      </c>
      <c r="AM44" s="8">
        <v>4</v>
      </c>
      <c r="AN44" s="8">
        <v>8</v>
      </c>
      <c r="AP44" s="9">
        <v>2</v>
      </c>
      <c r="AQ44" s="9">
        <v>1</v>
      </c>
      <c r="AR44" s="9">
        <v>5</v>
      </c>
      <c r="AS44" s="9">
        <v>3</v>
      </c>
      <c r="AT44" s="9">
        <v>4</v>
      </c>
      <c r="AV44" s="12">
        <v>1</v>
      </c>
      <c r="AW44" s="12">
        <v>3</v>
      </c>
      <c r="AX44" s="12">
        <v>4</v>
      </c>
      <c r="AY44" s="12">
        <v>2</v>
      </c>
      <c r="AZ44" s="12">
        <v>9</v>
      </c>
      <c r="BA44" s="12">
        <v>5</v>
      </c>
      <c r="BB44" s="12">
        <v>6</v>
      </c>
      <c r="BC44" s="12">
        <v>8</v>
      </c>
      <c r="BD44" s="12">
        <v>7</v>
      </c>
      <c r="BF44" s="15">
        <v>1</v>
      </c>
      <c r="BG44" s="15">
        <v>7</v>
      </c>
      <c r="BH44" s="15">
        <v>2</v>
      </c>
      <c r="BI44" s="15">
        <v>6</v>
      </c>
      <c r="BJ44" s="15">
        <v>5</v>
      </c>
      <c r="BK44" s="15">
        <v>3</v>
      </c>
      <c r="BL44" s="15">
        <v>4</v>
      </c>
      <c r="BO44" t="s">
        <v>69</v>
      </c>
    </row>
    <row r="45" spans="1:67" x14ac:dyDescent="0.2">
      <c r="A45" t="s">
        <v>175</v>
      </c>
      <c r="B45" s="2">
        <v>7</v>
      </c>
      <c r="C45" s="2">
        <v>8</v>
      </c>
      <c r="D45" s="2">
        <v>4</v>
      </c>
      <c r="E45" s="2">
        <v>5</v>
      </c>
      <c r="F45" s="2">
        <v>6</v>
      </c>
      <c r="G45" s="2">
        <v>1</v>
      </c>
      <c r="H45" s="2">
        <v>2</v>
      </c>
      <c r="I45" s="2">
        <v>3</v>
      </c>
      <c r="K45" s="8">
        <v>3</v>
      </c>
      <c r="L45" s="8">
        <v>5</v>
      </c>
      <c r="M45" s="8">
        <v>1</v>
      </c>
      <c r="N45" s="8">
        <v>2</v>
      </c>
      <c r="O45" s="8">
        <v>4</v>
      </c>
      <c r="Q45" s="9" t="s">
        <v>68</v>
      </c>
      <c r="R45" s="9" t="s">
        <v>68</v>
      </c>
      <c r="S45" s="9" t="s">
        <v>68</v>
      </c>
      <c r="T45" s="9" t="s">
        <v>68</v>
      </c>
      <c r="U45" s="9" t="s">
        <v>68</v>
      </c>
      <c r="W45" s="12">
        <v>1</v>
      </c>
      <c r="X45" s="12">
        <v>2</v>
      </c>
      <c r="Y45" s="12">
        <v>3</v>
      </c>
      <c r="AA45" s="15" t="s">
        <v>68</v>
      </c>
      <c r="AB45" s="15" t="s">
        <v>68</v>
      </c>
      <c r="AC45" s="15" t="s">
        <v>68</v>
      </c>
      <c r="AD45" s="15" t="s">
        <v>68</v>
      </c>
      <c r="AE45" s="15" t="s">
        <v>68</v>
      </c>
      <c r="AG45" s="8">
        <v>2</v>
      </c>
      <c r="AH45" s="8">
        <v>1</v>
      </c>
      <c r="AI45" s="8" t="s">
        <v>68</v>
      </c>
      <c r="AJ45" s="8" t="s">
        <v>68</v>
      </c>
      <c r="AK45" s="8" t="s">
        <v>68</v>
      </c>
      <c r="AL45" s="8" t="s">
        <v>68</v>
      </c>
      <c r="AM45" s="8">
        <v>3</v>
      </c>
      <c r="AN45" s="8" t="s">
        <v>68</v>
      </c>
      <c r="AP45" s="9">
        <v>5</v>
      </c>
      <c r="AQ45" s="9">
        <v>2</v>
      </c>
      <c r="AR45" s="9">
        <v>1</v>
      </c>
      <c r="AS45" s="9">
        <v>4</v>
      </c>
      <c r="AT45" s="9">
        <v>3</v>
      </c>
      <c r="AV45" s="12">
        <v>3</v>
      </c>
      <c r="AW45" s="12">
        <v>4</v>
      </c>
      <c r="AX45" s="12">
        <v>9</v>
      </c>
      <c r="AY45" s="12">
        <v>8</v>
      </c>
      <c r="AZ45" s="12">
        <v>7</v>
      </c>
      <c r="BA45" s="12">
        <v>6</v>
      </c>
      <c r="BB45" s="12">
        <v>5</v>
      </c>
      <c r="BC45" s="12">
        <v>1</v>
      </c>
      <c r="BD45" s="12">
        <v>2</v>
      </c>
      <c r="BF45" s="15" t="s">
        <v>68</v>
      </c>
      <c r="BG45" s="15" t="s">
        <v>68</v>
      </c>
      <c r="BH45" s="15" t="s">
        <v>68</v>
      </c>
      <c r="BI45" s="15" t="s">
        <v>68</v>
      </c>
      <c r="BJ45" s="15" t="s">
        <v>68</v>
      </c>
      <c r="BK45" s="15" t="s">
        <v>68</v>
      </c>
      <c r="BL45" s="15" t="s">
        <v>68</v>
      </c>
    </row>
    <row r="46" spans="1:67" x14ac:dyDescent="0.2">
      <c r="A46" t="s">
        <v>176</v>
      </c>
      <c r="B46" s="2">
        <v>2</v>
      </c>
      <c r="C46" s="2">
        <v>6</v>
      </c>
      <c r="D46" s="2">
        <v>5</v>
      </c>
      <c r="E46" s="2">
        <v>4</v>
      </c>
      <c r="F46" s="2">
        <v>3</v>
      </c>
      <c r="G46" s="2">
        <v>8</v>
      </c>
      <c r="H46" s="2">
        <v>7</v>
      </c>
      <c r="I46" s="2">
        <v>1</v>
      </c>
      <c r="K46" s="8" t="s">
        <v>68</v>
      </c>
      <c r="L46" s="8" t="s">
        <v>68</v>
      </c>
      <c r="M46" s="8">
        <v>1</v>
      </c>
      <c r="N46" s="8">
        <v>3</v>
      </c>
      <c r="O46" s="8">
        <v>2</v>
      </c>
      <c r="Q46" s="9">
        <v>5</v>
      </c>
      <c r="R46" s="9">
        <v>3</v>
      </c>
      <c r="S46" s="9">
        <v>4</v>
      </c>
      <c r="T46" s="9">
        <v>1</v>
      </c>
      <c r="U46" s="9">
        <v>2</v>
      </c>
      <c r="W46" s="12">
        <v>3</v>
      </c>
      <c r="X46" s="12">
        <v>2</v>
      </c>
      <c r="Y46" s="12">
        <v>1</v>
      </c>
      <c r="AA46" s="15">
        <v>4</v>
      </c>
      <c r="AB46" s="15">
        <v>3</v>
      </c>
      <c r="AC46" s="15">
        <v>2</v>
      </c>
      <c r="AD46" s="15">
        <v>5</v>
      </c>
      <c r="AE46" s="15">
        <v>1</v>
      </c>
      <c r="AG46" s="8">
        <v>1</v>
      </c>
      <c r="AH46" s="8">
        <v>4</v>
      </c>
      <c r="AI46" s="8">
        <v>8</v>
      </c>
      <c r="AJ46" s="8">
        <v>5</v>
      </c>
      <c r="AK46" s="8">
        <v>6</v>
      </c>
      <c r="AL46" s="8">
        <v>7</v>
      </c>
      <c r="AM46" s="8">
        <v>3</v>
      </c>
      <c r="AN46" s="8">
        <v>2</v>
      </c>
      <c r="AP46" s="9">
        <v>2</v>
      </c>
      <c r="AQ46" s="9">
        <v>3</v>
      </c>
      <c r="AR46" s="9">
        <v>5</v>
      </c>
      <c r="AS46" s="9">
        <v>4</v>
      </c>
      <c r="AT46" s="9">
        <v>1</v>
      </c>
      <c r="AV46" s="12">
        <v>4</v>
      </c>
      <c r="AW46" s="12">
        <v>3</v>
      </c>
      <c r="AX46" s="12">
        <v>9</v>
      </c>
      <c r="AY46" s="12">
        <v>2</v>
      </c>
      <c r="AZ46" s="12">
        <v>8</v>
      </c>
      <c r="BA46" s="12">
        <v>7</v>
      </c>
      <c r="BB46" s="12">
        <v>6</v>
      </c>
      <c r="BC46" s="12">
        <v>1</v>
      </c>
      <c r="BD46" s="12">
        <v>5</v>
      </c>
      <c r="BF46" s="15">
        <v>2</v>
      </c>
      <c r="BG46" s="15">
        <v>3</v>
      </c>
      <c r="BH46" s="15">
        <v>5</v>
      </c>
      <c r="BI46" s="15">
        <v>6</v>
      </c>
      <c r="BJ46" s="15">
        <v>7</v>
      </c>
      <c r="BK46" s="15">
        <v>4</v>
      </c>
      <c r="BL46" s="15">
        <v>1</v>
      </c>
      <c r="BO46" t="s">
        <v>92</v>
      </c>
    </row>
    <row r="47" spans="1:67" x14ac:dyDescent="0.2">
      <c r="A47" t="s">
        <v>177</v>
      </c>
      <c r="B47" s="2">
        <v>4</v>
      </c>
      <c r="C47" s="2">
        <v>8</v>
      </c>
      <c r="D47" s="2">
        <v>7</v>
      </c>
      <c r="E47" s="2">
        <v>6</v>
      </c>
      <c r="F47" s="2">
        <v>1</v>
      </c>
      <c r="G47" s="2">
        <v>5</v>
      </c>
      <c r="H47" s="2">
        <v>2</v>
      </c>
      <c r="I47" s="2">
        <v>3</v>
      </c>
      <c r="K47" s="8" t="s">
        <v>68</v>
      </c>
      <c r="L47" s="8" t="s">
        <v>68</v>
      </c>
      <c r="M47" s="8">
        <v>3</v>
      </c>
      <c r="N47" s="8">
        <v>2</v>
      </c>
      <c r="O47" s="8">
        <v>4</v>
      </c>
      <c r="Q47" s="9">
        <v>1</v>
      </c>
      <c r="R47" s="9">
        <v>4</v>
      </c>
      <c r="S47" s="9">
        <v>5</v>
      </c>
      <c r="T47" s="9">
        <v>3</v>
      </c>
      <c r="U47" s="9">
        <v>2</v>
      </c>
      <c r="W47" s="12">
        <v>1</v>
      </c>
      <c r="X47" s="12">
        <v>2</v>
      </c>
      <c r="Y47" s="12">
        <v>3</v>
      </c>
      <c r="AA47" s="15">
        <v>1</v>
      </c>
      <c r="AB47" s="15" t="s">
        <v>68</v>
      </c>
      <c r="AC47" s="15">
        <v>2</v>
      </c>
      <c r="AD47" s="15" t="s">
        <v>68</v>
      </c>
      <c r="AE47" s="15">
        <v>3</v>
      </c>
      <c r="AF47" s="15" t="s">
        <v>178</v>
      </c>
      <c r="AG47" s="8">
        <v>3</v>
      </c>
      <c r="AH47" s="8">
        <v>5</v>
      </c>
      <c r="AI47" s="8">
        <v>4</v>
      </c>
      <c r="AJ47" s="8">
        <v>6</v>
      </c>
      <c r="AK47" s="8">
        <v>3</v>
      </c>
      <c r="AL47" s="8" t="s">
        <v>68</v>
      </c>
      <c r="AM47" s="8">
        <v>7</v>
      </c>
      <c r="AN47" s="8">
        <v>4</v>
      </c>
      <c r="AP47" s="9">
        <v>3</v>
      </c>
      <c r="AQ47" s="9">
        <v>5</v>
      </c>
      <c r="AR47" s="9">
        <v>5</v>
      </c>
      <c r="AS47" s="9">
        <v>2</v>
      </c>
      <c r="AT47" s="9">
        <v>2</v>
      </c>
      <c r="AV47" s="12">
        <v>4</v>
      </c>
      <c r="AW47" s="12">
        <v>5</v>
      </c>
      <c r="AX47" s="12">
        <v>2</v>
      </c>
      <c r="AY47" s="12">
        <v>1</v>
      </c>
      <c r="AZ47" s="12">
        <v>6</v>
      </c>
      <c r="BA47" s="12">
        <v>7</v>
      </c>
      <c r="BB47" s="12">
        <v>3</v>
      </c>
      <c r="BC47" s="12">
        <v>8</v>
      </c>
      <c r="BD47" s="12">
        <v>9</v>
      </c>
      <c r="BE47" s="12" t="s">
        <v>179</v>
      </c>
      <c r="BF47" s="15">
        <v>2</v>
      </c>
      <c r="BG47" s="15">
        <v>4</v>
      </c>
      <c r="BH47" s="15">
        <v>3</v>
      </c>
      <c r="BI47" s="15">
        <v>6</v>
      </c>
      <c r="BJ47" s="15">
        <v>5</v>
      </c>
      <c r="BK47" s="15">
        <v>7</v>
      </c>
      <c r="BL47" s="15">
        <v>1</v>
      </c>
      <c r="BO47" t="s">
        <v>180</v>
      </c>
    </row>
    <row r="48" spans="1:67" x14ac:dyDescent="0.2">
      <c r="A48" t="s">
        <v>181</v>
      </c>
      <c r="B48" s="2">
        <v>6</v>
      </c>
      <c r="C48" s="2">
        <v>7</v>
      </c>
      <c r="E48" s="2">
        <v>4</v>
      </c>
      <c r="F48" s="2">
        <v>5</v>
      </c>
      <c r="G48" s="2">
        <v>8</v>
      </c>
      <c r="H48" s="2">
        <v>2</v>
      </c>
      <c r="I48" s="2">
        <v>1</v>
      </c>
      <c r="K48" s="8" t="s">
        <v>68</v>
      </c>
      <c r="L48" s="8" t="s">
        <v>68</v>
      </c>
      <c r="M48" s="8">
        <v>2</v>
      </c>
      <c r="N48" s="8">
        <v>1</v>
      </c>
      <c r="O48" s="8">
        <v>3</v>
      </c>
      <c r="P48" s="8" t="s">
        <v>182</v>
      </c>
      <c r="Q48" s="9" t="s">
        <v>68</v>
      </c>
      <c r="R48" s="9" t="s">
        <v>68</v>
      </c>
      <c r="S48" s="9" t="s">
        <v>68</v>
      </c>
      <c r="T48" s="9">
        <v>1</v>
      </c>
      <c r="U48" s="9">
        <v>2</v>
      </c>
      <c r="W48" s="12">
        <v>2</v>
      </c>
      <c r="X48" s="12">
        <v>3</v>
      </c>
      <c r="Y48" s="12">
        <v>1</v>
      </c>
      <c r="AA48" s="15">
        <v>1</v>
      </c>
      <c r="AB48" s="15" t="s">
        <v>68</v>
      </c>
      <c r="AC48" s="15" t="s">
        <v>68</v>
      </c>
      <c r="AD48" s="15" t="s">
        <v>68</v>
      </c>
      <c r="AE48" s="15" t="s">
        <v>68</v>
      </c>
      <c r="AG48" s="8">
        <v>2</v>
      </c>
      <c r="AH48" s="8">
        <v>4</v>
      </c>
      <c r="AI48" s="8" t="s">
        <v>68</v>
      </c>
      <c r="AJ48" s="8" t="s">
        <v>68</v>
      </c>
      <c r="AK48" s="8" t="s">
        <v>68</v>
      </c>
      <c r="AL48" s="8" t="s">
        <v>68</v>
      </c>
      <c r="AM48" s="8">
        <v>1</v>
      </c>
      <c r="AN48" s="8">
        <v>3</v>
      </c>
      <c r="AP48" s="9">
        <v>2</v>
      </c>
      <c r="AQ48" s="9">
        <v>3</v>
      </c>
      <c r="AR48" s="9" t="s">
        <v>68</v>
      </c>
      <c r="AS48" s="9" t="s">
        <v>68</v>
      </c>
      <c r="AT48" s="9">
        <v>1</v>
      </c>
      <c r="AW48" s="12">
        <v>3</v>
      </c>
      <c r="AX48" s="12">
        <v>1</v>
      </c>
      <c r="BA48" s="12">
        <v>2</v>
      </c>
      <c r="BB48" s="12">
        <v>6</v>
      </c>
      <c r="BC48" s="12">
        <v>5</v>
      </c>
      <c r="BD48" s="12">
        <v>4</v>
      </c>
      <c r="BJ48" s="15">
        <v>1</v>
      </c>
      <c r="BL48" s="15">
        <v>2</v>
      </c>
    </row>
    <row r="49" spans="1:67" x14ac:dyDescent="0.2">
      <c r="A49" t="s">
        <v>183</v>
      </c>
    </row>
    <row r="50" spans="1:67" x14ac:dyDescent="0.2">
      <c r="A50" t="s">
        <v>184</v>
      </c>
      <c r="B50" s="2">
        <v>3</v>
      </c>
      <c r="C50" s="2">
        <v>4</v>
      </c>
      <c r="D50" s="2">
        <v>2</v>
      </c>
      <c r="E50" s="2">
        <v>1</v>
      </c>
      <c r="F50" s="2">
        <v>6</v>
      </c>
      <c r="G50" s="2">
        <v>7</v>
      </c>
      <c r="H50" s="2">
        <v>8</v>
      </c>
      <c r="I50" s="2">
        <v>5</v>
      </c>
      <c r="J50" s="2" t="s">
        <v>96</v>
      </c>
      <c r="K50" s="8">
        <v>4</v>
      </c>
      <c r="L50" s="8">
        <v>5</v>
      </c>
      <c r="M50" s="8">
        <v>1</v>
      </c>
      <c r="N50" s="8">
        <v>2</v>
      </c>
      <c r="O50" s="8">
        <v>3</v>
      </c>
      <c r="P50" s="8" t="s">
        <v>96</v>
      </c>
      <c r="Q50" s="9">
        <v>1</v>
      </c>
      <c r="R50" s="9">
        <v>3</v>
      </c>
      <c r="S50" s="9">
        <v>4</v>
      </c>
      <c r="T50" s="9">
        <v>2</v>
      </c>
      <c r="U50" s="9">
        <v>5</v>
      </c>
      <c r="V50" s="9" t="s">
        <v>96</v>
      </c>
      <c r="W50" s="12">
        <v>1</v>
      </c>
      <c r="X50" s="12">
        <v>3</v>
      </c>
      <c r="Y50" s="12">
        <v>2</v>
      </c>
      <c r="Z50" s="12" t="s">
        <v>96</v>
      </c>
      <c r="AA50" s="15" t="s">
        <v>68</v>
      </c>
      <c r="AB50" s="15" t="s">
        <v>68</v>
      </c>
      <c r="AC50" s="15" t="s">
        <v>68</v>
      </c>
      <c r="AD50" s="15" t="s">
        <v>68</v>
      </c>
      <c r="AE50" s="15" t="s">
        <v>68</v>
      </c>
      <c r="AF50" s="15" t="s">
        <v>96</v>
      </c>
      <c r="AG50" s="8">
        <v>1</v>
      </c>
      <c r="AH50" s="8">
        <v>6</v>
      </c>
      <c r="AI50" s="8">
        <v>5</v>
      </c>
      <c r="AJ50" s="8">
        <v>7</v>
      </c>
      <c r="AK50" s="8">
        <v>4</v>
      </c>
      <c r="AM50" s="8">
        <v>2</v>
      </c>
      <c r="AN50" s="8">
        <v>3</v>
      </c>
      <c r="AO50" s="8" t="s">
        <v>96</v>
      </c>
      <c r="AP50" s="9">
        <v>5</v>
      </c>
      <c r="AQ50" s="9">
        <v>1</v>
      </c>
      <c r="AR50" s="9">
        <v>2</v>
      </c>
      <c r="AS50" s="9">
        <v>3</v>
      </c>
      <c r="AT50" s="9">
        <v>4</v>
      </c>
      <c r="AU50" s="9" t="s">
        <v>96</v>
      </c>
      <c r="AV50" s="12" t="s">
        <v>68</v>
      </c>
      <c r="AW50" s="12" t="s">
        <v>68</v>
      </c>
      <c r="AX50" s="12" t="s">
        <v>68</v>
      </c>
      <c r="AY50" s="12" t="s">
        <v>68</v>
      </c>
      <c r="AZ50" s="12" t="s">
        <v>68</v>
      </c>
      <c r="BA50" s="12" t="s">
        <v>68</v>
      </c>
      <c r="BB50" s="12" t="s">
        <v>68</v>
      </c>
      <c r="BC50" s="12" t="s">
        <v>68</v>
      </c>
      <c r="BD50" s="12" t="s">
        <v>68</v>
      </c>
      <c r="BE50" s="12" t="s">
        <v>96</v>
      </c>
      <c r="BF50" s="15">
        <v>2</v>
      </c>
      <c r="BG50" s="15">
        <v>3</v>
      </c>
      <c r="BH50" s="15">
        <v>4</v>
      </c>
      <c r="BI50" s="15" t="s">
        <v>68</v>
      </c>
      <c r="BJ50" s="15" t="s">
        <v>68</v>
      </c>
      <c r="BK50" s="15">
        <v>5</v>
      </c>
      <c r="BL50" s="15">
        <v>1</v>
      </c>
      <c r="BM50" s="15" t="s">
        <v>96</v>
      </c>
      <c r="BN50" t="s">
        <v>96</v>
      </c>
      <c r="BO50" t="s">
        <v>158</v>
      </c>
    </row>
    <row r="51" spans="1:67" x14ac:dyDescent="0.2">
      <c r="A51" t="s">
        <v>185</v>
      </c>
      <c r="B51" s="2">
        <v>2</v>
      </c>
      <c r="C51" s="2">
        <v>3</v>
      </c>
      <c r="D51" s="2">
        <v>8</v>
      </c>
      <c r="E51" s="2">
        <v>6</v>
      </c>
      <c r="F51" s="2">
        <v>7</v>
      </c>
      <c r="G51" s="2">
        <v>1</v>
      </c>
      <c r="H51" s="2">
        <v>5</v>
      </c>
      <c r="I51" s="2">
        <v>4</v>
      </c>
      <c r="K51" s="8">
        <v>2</v>
      </c>
      <c r="L51" s="8">
        <v>1</v>
      </c>
      <c r="M51" s="8">
        <v>4</v>
      </c>
      <c r="N51" s="8">
        <v>5</v>
      </c>
      <c r="O51" s="8">
        <v>3</v>
      </c>
      <c r="Q51" s="9">
        <v>1</v>
      </c>
      <c r="R51" s="9">
        <v>5</v>
      </c>
      <c r="S51" s="9">
        <v>2</v>
      </c>
      <c r="T51" s="9">
        <v>4</v>
      </c>
      <c r="U51" s="9">
        <v>3</v>
      </c>
      <c r="W51" s="12">
        <v>3</v>
      </c>
      <c r="X51" s="12">
        <v>2</v>
      </c>
      <c r="Y51" s="12">
        <v>1</v>
      </c>
      <c r="AA51" s="15">
        <v>1</v>
      </c>
      <c r="AB51" s="15">
        <v>2</v>
      </c>
      <c r="AC51" s="15">
        <v>3</v>
      </c>
      <c r="AD51" s="15">
        <v>4</v>
      </c>
      <c r="AE51" s="15">
        <v>5</v>
      </c>
      <c r="AG51" s="8">
        <v>8</v>
      </c>
      <c r="AH51" s="8">
        <v>5</v>
      </c>
      <c r="AI51" s="8">
        <v>2</v>
      </c>
      <c r="AJ51" s="8">
        <v>4</v>
      </c>
      <c r="AK51" s="8">
        <v>6</v>
      </c>
      <c r="AL51" s="8">
        <v>3</v>
      </c>
      <c r="AM51" s="8">
        <v>9</v>
      </c>
      <c r="AN51" s="8">
        <v>7</v>
      </c>
      <c r="AP51" s="9">
        <v>3</v>
      </c>
      <c r="AQ51" s="9">
        <v>4</v>
      </c>
      <c r="AR51" s="9">
        <v>2</v>
      </c>
      <c r="AS51" s="9">
        <v>1</v>
      </c>
      <c r="AT51" s="9">
        <v>5</v>
      </c>
      <c r="AV51" s="12">
        <v>1</v>
      </c>
      <c r="AW51" s="12">
        <v>6</v>
      </c>
      <c r="AX51" s="12">
        <v>2</v>
      </c>
      <c r="AY51" s="12">
        <v>9</v>
      </c>
      <c r="AZ51" s="12">
        <v>3</v>
      </c>
      <c r="BA51" s="12">
        <v>7</v>
      </c>
      <c r="BB51" s="12">
        <v>4</v>
      </c>
      <c r="BC51" s="12">
        <v>5</v>
      </c>
      <c r="BD51" s="12">
        <v>8</v>
      </c>
      <c r="BF51" s="15">
        <v>3</v>
      </c>
      <c r="BG51" s="15">
        <v>4</v>
      </c>
      <c r="BH51" s="15">
        <v>7</v>
      </c>
      <c r="BI51" s="15">
        <v>2</v>
      </c>
      <c r="BJ51" s="15">
        <v>6</v>
      </c>
      <c r="BK51" s="15">
        <v>1</v>
      </c>
      <c r="BL51" s="15">
        <v>5</v>
      </c>
      <c r="BO51" t="s">
        <v>118</v>
      </c>
    </row>
    <row r="52" spans="1:67" x14ac:dyDescent="0.2">
      <c r="A52" t="s">
        <v>186</v>
      </c>
      <c r="B52" s="2">
        <f>MEDIAN(B2:B51)</f>
        <v>3</v>
      </c>
      <c r="C52" s="2">
        <f t="shared" ref="C52:BN52" si="0">MEDIAN(C2:C51)</f>
        <v>5</v>
      </c>
      <c r="D52" s="2">
        <f t="shared" si="0"/>
        <v>5</v>
      </c>
      <c r="E52" s="2">
        <f t="shared" si="0"/>
        <v>4</v>
      </c>
      <c r="F52" s="2">
        <f t="shared" si="0"/>
        <v>4</v>
      </c>
      <c r="G52" s="2">
        <f t="shared" si="0"/>
        <v>6</v>
      </c>
      <c r="H52" s="2">
        <f t="shared" si="0"/>
        <v>5</v>
      </c>
      <c r="I52" s="2">
        <f t="shared" si="0"/>
        <v>4</v>
      </c>
      <c r="K52" s="8">
        <f t="shared" si="0"/>
        <v>3.5</v>
      </c>
      <c r="L52" s="8">
        <f t="shared" si="0"/>
        <v>3</v>
      </c>
      <c r="M52" s="8">
        <f t="shared" si="0"/>
        <v>2</v>
      </c>
      <c r="N52" s="8">
        <f t="shared" si="0"/>
        <v>2</v>
      </c>
      <c r="O52" s="8">
        <f t="shared" si="0"/>
        <v>3</v>
      </c>
      <c r="Q52" s="9">
        <f t="shared" si="0"/>
        <v>1</v>
      </c>
      <c r="R52" s="9">
        <f t="shared" si="0"/>
        <v>3</v>
      </c>
      <c r="S52" s="9">
        <f t="shared" si="0"/>
        <v>2</v>
      </c>
      <c r="T52" s="9">
        <f t="shared" si="0"/>
        <v>3</v>
      </c>
      <c r="U52" s="9">
        <f t="shared" si="0"/>
        <v>3</v>
      </c>
      <c r="W52" s="12">
        <f t="shared" si="0"/>
        <v>2</v>
      </c>
      <c r="X52" s="12">
        <f t="shared" si="0"/>
        <v>2</v>
      </c>
      <c r="Y52" s="12">
        <f t="shared" si="0"/>
        <v>2.5</v>
      </c>
      <c r="AA52" s="15">
        <f t="shared" si="0"/>
        <v>1</v>
      </c>
      <c r="AB52" s="15">
        <f t="shared" si="0"/>
        <v>3</v>
      </c>
      <c r="AC52" s="15">
        <f t="shared" si="0"/>
        <v>3</v>
      </c>
      <c r="AD52" s="15">
        <f t="shared" si="0"/>
        <v>3</v>
      </c>
      <c r="AE52" s="15">
        <f t="shared" si="0"/>
        <v>3</v>
      </c>
      <c r="AG52" s="8">
        <f t="shared" si="0"/>
        <v>1</v>
      </c>
      <c r="AH52" s="8">
        <f t="shared" si="0"/>
        <v>4</v>
      </c>
      <c r="AI52" s="8">
        <f t="shared" si="0"/>
        <v>5</v>
      </c>
      <c r="AJ52" s="8">
        <f t="shared" si="0"/>
        <v>5</v>
      </c>
      <c r="AK52" s="8">
        <f t="shared" si="0"/>
        <v>3</v>
      </c>
      <c r="AL52" s="8">
        <f t="shared" si="0"/>
        <v>6</v>
      </c>
      <c r="AM52" s="8">
        <f t="shared" si="0"/>
        <v>5</v>
      </c>
      <c r="AN52" s="8">
        <f t="shared" si="0"/>
        <v>5</v>
      </c>
      <c r="AP52" s="9">
        <f t="shared" si="0"/>
        <v>2</v>
      </c>
      <c r="AQ52" s="9">
        <f t="shared" si="0"/>
        <v>3</v>
      </c>
      <c r="AR52" s="9">
        <f t="shared" si="0"/>
        <v>3</v>
      </c>
      <c r="AS52" s="9">
        <f t="shared" si="0"/>
        <v>3.5</v>
      </c>
      <c r="AT52" s="9">
        <f t="shared" si="0"/>
        <v>2</v>
      </c>
      <c r="AV52" s="12">
        <f t="shared" si="0"/>
        <v>3</v>
      </c>
      <c r="AW52" s="12">
        <f t="shared" si="0"/>
        <v>3</v>
      </c>
      <c r="AX52" s="12">
        <f t="shared" si="0"/>
        <v>6</v>
      </c>
      <c r="AY52" s="12">
        <f t="shared" si="0"/>
        <v>3</v>
      </c>
      <c r="AZ52" s="12">
        <f t="shared" si="0"/>
        <v>5</v>
      </c>
      <c r="BA52" s="12">
        <f t="shared" si="0"/>
        <v>6</v>
      </c>
      <c r="BB52" s="12">
        <f t="shared" si="0"/>
        <v>5.5</v>
      </c>
      <c r="BC52" s="12">
        <f t="shared" si="0"/>
        <v>6</v>
      </c>
      <c r="BD52" s="12">
        <f t="shared" si="0"/>
        <v>6</v>
      </c>
      <c r="BF52" s="15">
        <f t="shared" si="0"/>
        <v>1</v>
      </c>
      <c r="BG52" s="15">
        <f t="shared" si="0"/>
        <v>3</v>
      </c>
      <c r="BH52" s="15">
        <f t="shared" si="0"/>
        <v>3</v>
      </c>
      <c r="BI52" s="15">
        <f t="shared" si="0"/>
        <v>6</v>
      </c>
      <c r="BJ52" s="15">
        <f t="shared" si="0"/>
        <v>5</v>
      </c>
      <c r="BK52" s="15">
        <f t="shared" si="0"/>
        <v>5</v>
      </c>
      <c r="BL52" s="15">
        <f t="shared" si="0"/>
        <v>3</v>
      </c>
    </row>
    <row r="53" spans="1:67" x14ac:dyDescent="0.2">
      <c r="A53" t="s">
        <v>187</v>
      </c>
      <c r="B53" s="2">
        <f>MODE(B2:B51)</f>
        <v>1</v>
      </c>
      <c r="C53" s="2">
        <f t="shared" ref="C53:BN53" si="1">MODE(C2:C51)</f>
        <v>4</v>
      </c>
      <c r="D53" s="2">
        <f t="shared" si="1"/>
        <v>6</v>
      </c>
      <c r="E53" s="2">
        <f t="shared" si="1"/>
        <v>6</v>
      </c>
      <c r="F53" s="2">
        <f t="shared" si="1"/>
        <v>6</v>
      </c>
      <c r="G53" s="2">
        <f t="shared" si="1"/>
        <v>8</v>
      </c>
      <c r="H53" s="2">
        <f t="shared" si="1"/>
        <v>5</v>
      </c>
      <c r="I53" s="2">
        <f t="shared" si="1"/>
        <v>4</v>
      </c>
      <c r="K53" s="8">
        <f t="shared" si="1"/>
        <v>5</v>
      </c>
      <c r="L53" s="8">
        <f t="shared" si="1"/>
        <v>3</v>
      </c>
      <c r="M53" s="8">
        <f t="shared" si="1"/>
        <v>1</v>
      </c>
      <c r="N53" s="8">
        <f t="shared" si="1"/>
        <v>2</v>
      </c>
      <c r="O53" s="8">
        <f t="shared" si="1"/>
        <v>3</v>
      </c>
      <c r="Q53" s="9">
        <f t="shared" si="1"/>
        <v>1</v>
      </c>
      <c r="R53" s="9">
        <f t="shared" si="1"/>
        <v>3</v>
      </c>
      <c r="S53" s="9">
        <f t="shared" si="1"/>
        <v>2</v>
      </c>
      <c r="T53" s="9">
        <f t="shared" si="1"/>
        <v>4</v>
      </c>
      <c r="U53" s="9">
        <f t="shared" si="1"/>
        <v>3</v>
      </c>
      <c r="W53" s="12">
        <f t="shared" si="1"/>
        <v>1</v>
      </c>
      <c r="X53" s="12">
        <f t="shared" si="1"/>
        <v>2</v>
      </c>
      <c r="Y53" s="12">
        <f t="shared" si="1"/>
        <v>3</v>
      </c>
      <c r="AA53" s="15">
        <f t="shared" si="1"/>
        <v>1</v>
      </c>
      <c r="AB53" s="15">
        <f t="shared" si="1"/>
        <v>2</v>
      </c>
      <c r="AC53" s="15">
        <f t="shared" si="1"/>
        <v>3</v>
      </c>
      <c r="AD53" s="15">
        <f t="shared" si="1"/>
        <v>3</v>
      </c>
      <c r="AE53" s="15">
        <f t="shared" si="1"/>
        <v>5</v>
      </c>
      <c r="AG53" s="8">
        <f t="shared" si="1"/>
        <v>1</v>
      </c>
      <c r="AH53" s="8">
        <f t="shared" si="1"/>
        <v>2</v>
      </c>
      <c r="AI53" s="8">
        <f t="shared" si="1"/>
        <v>3</v>
      </c>
      <c r="AJ53" s="8">
        <f t="shared" si="1"/>
        <v>4</v>
      </c>
      <c r="AK53" s="8">
        <f t="shared" si="1"/>
        <v>3</v>
      </c>
      <c r="AL53" s="8">
        <f t="shared" si="1"/>
        <v>7</v>
      </c>
      <c r="AM53" s="8">
        <f t="shared" si="1"/>
        <v>4</v>
      </c>
      <c r="AN53" s="8">
        <f t="shared" si="1"/>
        <v>3</v>
      </c>
      <c r="AP53" s="9">
        <f t="shared" si="1"/>
        <v>1</v>
      </c>
      <c r="AQ53" s="9">
        <f t="shared" si="1"/>
        <v>3</v>
      </c>
      <c r="AR53" s="9">
        <f t="shared" si="1"/>
        <v>5</v>
      </c>
      <c r="AS53" s="9">
        <f t="shared" si="1"/>
        <v>4</v>
      </c>
      <c r="AT53" s="9">
        <f t="shared" si="1"/>
        <v>1</v>
      </c>
      <c r="AV53" s="12">
        <f t="shared" si="1"/>
        <v>1</v>
      </c>
      <c r="AW53" s="12">
        <f t="shared" si="1"/>
        <v>2</v>
      </c>
      <c r="AX53" s="12">
        <f t="shared" si="1"/>
        <v>9</v>
      </c>
      <c r="AY53" s="12">
        <f t="shared" si="1"/>
        <v>1</v>
      </c>
      <c r="AZ53" s="12">
        <f t="shared" si="1"/>
        <v>7</v>
      </c>
      <c r="BA53" s="12">
        <f t="shared" si="1"/>
        <v>6</v>
      </c>
      <c r="BB53" s="12">
        <f t="shared" si="1"/>
        <v>6</v>
      </c>
      <c r="BC53" s="12">
        <f t="shared" si="1"/>
        <v>8</v>
      </c>
      <c r="BD53" s="12">
        <f t="shared" si="1"/>
        <v>8</v>
      </c>
      <c r="BF53" s="15">
        <f t="shared" si="1"/>
        <v>1</v>
      </c>
      <c r="BG53" s="15">
        <f t="shared" si="1"/>
        <v>2</v>
      </c>
      <c r="BH53" s="15">
        <f t="shared" si="1"/>
        <v>4</v>
      </c>
      <c r="BI53" s="15">
        <f t="shared" si="1"/>
        <v>6</v>
      </c>
      <c r="BJ53" s="15">
        <f t="shared" si="1"/>
        <v>5</v>
      </c>
      <c r="BK53" s="15">
        <f t="shared" si="1"/>
        <v>5</v>
      </c>
      <c r="BL53" s="15">
        <f t="shared" si="1"/>
        <v>3</v>
      </c>
    </row>
    <row r="54" spans="1:67" x14ac:dyDescent="0.2">
      <c r="A54" t="s">
        <v>194</v>
      </c>
      <c r="B54" s="2">
        <f>COUNTIF(B2:B51,"&lt;4")</f>
        <v>24</v>
      </c>
      <c r="C54" s="2">
        <f t="shared" ref="C54:Y54" si="2">COUNTIF(C2:C51,"&lt;4")</f>
        <v>13</v>
      </c>
      <c r="D54" s="2">
        <f t="shared" si="2"/>
        <v>14</v>
      </c>
      <c r="E54" s="2">
        <f t="shared" si="2"/>
        <v>17</v>
      </c>
      <c r="F54" s="2">
        <f t="shared" si="2"/>
        <v>22</v>
      </c>
      <c r="G54" s="2">
        <f t="shared" si="2"/>
        <v>14</v>
      </c>
      <c r="H54" s="2">
        <f t="shared" si="2"/>
        <v>20</v>
      </c>
      <c r="I54" s="2">
        <f t="shared" si="2"/>
        <v>17</v>
      </c>
      <c r="K54" s="8">
        <f>COUNTIF(K2:K51,"&lt;3")</f>
        <v>11</v>
      </c>
      <c r="L54" s="8">
        <f t="shared" ref="L54:O54" si="3">COUNTIF(L2:L51,"&lt;3")</f>
        <v>13</v>
      </c>
      <c r="M54" s="8">
        <f t="shared" si="3"/>
        <v>28</v>
      </c>
      <c r="N54" s="8">
        <f t="shared" si="3"/>
        <v>22</v>
      </c>
      <c r="O54" s="8">
        <f t="shared" si="3"/>
        <v>8</v>
      </c>
      <c r="Q54" s="9">
        <f>COUNTIF(Q2:Q51,"&lt;3")</f>
        <v>30</v>
      </c>
      <c r="R54" s="9">
        <f t="shared" si="2"/>
        <v>20</v>
      </c>
      <c r="S54" s="9">
        <f t="shared" si="2"/>
        <v>25</v>
      </c>
      <c r="T54" s="9">
        <f t="shared" si="2"/>
        <v>21</v>
      </c>
      <c r="U54" s="9">
        <f t="shared" si="2"/>
        <v>25</v>
      </c>
      <c r="W54" s="12">
        <f>COUNTIF(W2:W51,"&lt;2")</f>
        <v>22</v>
      </c>
      <c r="X54" s="12">
        <f t="shared" ref="X54:AG54" si="4">COUNTIF(X2:X51,"&lt;2")</f>
        <v>10</v>
      </c>
      <c r="Y54" s="12">
        <f t="shared" si="4"/>
        <v>12</v>
      </c>
      <c r="AA54" s="15">
        <f t="shared" si="4"/>
        <v>17</v>
      </c>
      <c r="AB54" s="15">
        <f t="shared" si="4"/>
        <v>1</v>
      </c>
      <c r="AC54" s="15">
        <f t="shared" si="4"/>
        <v>3</v>
      </c>
      <c r="AD54" s="15">
        <f t="shared" si="4"/>
        <v>4</v>
      </c>
      <c r="AE54" s="15">
        <f t="shared" si="4"/>
        <v>7</v>
      </c>
      <c r="AG54" s="8">
        <f>COUNTIF(AG2:AG51,"&lt;4")</f>
        <v>29</v>
      </c>
      <c r="AH54" s="8">
        <f t="shared" ref="AH54:AP54" si="5">COUNTIF(AH2:AH51,"&lt;4")</f>
        <v>17</v>
      </c>
      <c r="AI54" s="8">
        <f t="shared" si="5"/>
        <v>13</v>
      </c>
      <c r="AJ54" s="8">
        <f t="shared" si="5"/>
        <v>6</v>
      </c>
      <c r="AK54" s="8">
        <f t="shared" si="5"/>
        <v>24</v>
      </c>
      <c r="AL54" s="8">
        <f t="shared" si="5"/>
        <v>6</v>
      </c>
      <c r="AM54" s="8">
        <f t="shared" si="5"/>
        <v>10</v>
      </c>
      <c r="AN54" s="8">
        <f t="shared" si="5"/>
        <v>11</v>
      </c>
      <c r="AP54" s="9">
        <f>COUNTIF(AP2:AP51,"&lt;2")</f>
        <v>18</v>
      </c>
      <c r="AQ54" s="9">
        <f t="shared" ref="AQ54:AV54" si="6">COUNTIF(AQ2:AQ51,"&lt;2")</f>
        <v>4</v>
      </c>
      <c r="AR54" s="9">
        <f t="shared" si="6"/>
        <v>3</v>
      </c>
      <c r="AS54" s="9">
        <f t="shared" si="6"/>
        <v>4</v>
      </c>
      <c r="AT54" s="9">
        <f t="shared" si="6"/>
        <v>13</v>
      </c>
      <c r="AV54" s="12">
        <f>COUNTIF(AV2:AV51,"&lt;4")</f>
        <v>24</v>
      </c>
      <c r="AW54" s="12">
        <f t="shared" ref="AW54:BF54" si="7">COUNTIF(AW2:AW51,"&lt;4")</f>
        <v>22</v>
      </c>
      <c r="AX54" s="12">
        <f t="shared" si="7"/>
        <v>10</v>
      </c>
      <c r="AY54" s="12">
        <f t="shared" si="7"/>
        <v>25</v>
      </c>
      <c r="AZ54" s="12">
        <f t="shared" si="7"/>
        <v>11</v>
      </c>
      <c r="BA54" s="12">
        <f t="shared" si="7"/>
        <v>8</v>
      </c>
      <c r="BB54" s="12">
        <f t="shared" si="7"/>
        <v>8</v>
      </c>
      <c r="BC54" s="12">
        <f t="shared" si="7"/>
        <v>8</v>
      </c>
      <c r="BD54" s="12">
        <f t="shared" si="7"/>
        <v>8</v>
      </c>
      <c r="BF54" s="15">
        <f>COUNTIF(BF2:BF51,"&lt;3")</f>
        <v>30</v>
      </c>
      <c r="BG54" s="15">
        <f t="shared" ref="BG54:BL54" si="8">COUNTIF(BG2:BG51,"&lt;3")</f>
        <v>15</v>
      </c>
      <c r="BH54" s="15">
        <f t="shared" si="8"/>
        <v>13</v>
      </c>
      <c r="BI54" s="15">
        <f t="shared" si="8"/>
        <v>4</v>
      </c>
      <c r="BJ54" s="15">
        <f t="shared" si="8"/>
        <v>5</v>
      </c>
      <c r="BK54" s="15">
        <f t="shared" si="8"/>
        <v>4</v>
      </c>
      <c r="BL54" s="15">
        <f t="shared" si="8"/>
        <v>13</v>
      </c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4"/>
  <sheetViews>
    <sheetView topLeftCell="A56" workbookViewId="0">
      <selection activeCell="J82" sqref="J82"/>
    </sheetView>
  </sheetViews>
  <sheetFormatPr baseColWidth="10" defaultRowHeight="16" x14ac:dyDescent="0.2"/>
  <cols>
    <col min="2" max="2" width="20.5" customWidth="1"/>
  </cols>
  <sheetData>
    <row r="1" spans="1:9" ht="136" x14ac:dyDescent="0.2"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</row>
    <row r="2" spans="1:9" ht="50" customHeight="1" x14ac:dyDescent="0.2">
      <c r="B2" s="4" t="str">
        <f>SUBSTITUTE(MID(B1,FIND("[",B1)+1,LEN(B1)),"]","")</f>
        <v>Data Transport and Application Protocols</v>
      </c>
      <c r="C2" s="4" t="str">
        <f t="shared" ref="C2:I2" si="0">SUBSTITUTE(MID(C1,FIND("[",C1)+1,LEN(C1)),"]","")</f>
        <v>Time Sync Protocols</v>
      </c>
      <c r="D2" s="4" t="str">
        <f t="shared" si="0"/>
        <v>Logging and Monitoring</v>
      </c>
      <c r="E2" s="4" t="str">
        <f t="shared" si="0"/>
        <v>Certificate Management</v>
      </c>
      <c r="F2" s="4" t="str">
        <f t="shared" si="0"/>
        <v>Authentication and Transport Encryption</v>
      </c>
      <c r="G2" s="4" t="str">
        <f t="shared" si="0"/>
        <v>Use of wireless in substation or at the edge in operational systems</v>
      </c>
      <c r="H2" s="4" t="str">
        <f t="shared" si="0"/>
        <v>Intrusion / Resiliency / Response</v>
      </c>
      <c r="I2" s="4" t="str">
        <f t="shared" si="0"/>
        <v>Design and Architecture</v>
      </c>
    </row>
    <row r="3" spans="1:9" x14ac:dyDescent="0.2">
      <c r="A3" s="7" t="s">
        <v>186</v>
      </c>
      <c r="B3" s="5">
        <v>3</v>
      </c>
      <c r="C3" s="5">
        <v>5</v>
      </c>
      <c r="D3" s="5">
        <v>5</v>
      </c>
      <c r="E3" s="5">
        <v>4</v>
      </c>
      <c r="F3" s="5">
        <v>4</v>
      </c>
      <c r="G3" s="5">
        <v>6</v>
      </c>
      <c r="H3" s="5">
        <v>5</v>
      </c>
      <c r="I3" s="5">
        <v>4</v>
      </c>
    </row>
    <row r="4" spans="1:9" x14ac:dyDescent="0.2">
      <c r="A4" s="7" t="s">
        <v>187</v>
      </c>
      <c r="B4" s="5">
        <v>1</v>
      </c>
      <c r="C4" s="5">
        <v>4</v>
      </c>
      <c r="D4" s="5">
        <v>6</v>
      </c>
      <c r="E4" s="5">
        <v>6</v>
      </c>
      <c r="F4" s="5">
        <v>6</v>
      </c>
      <c r="G4" s="5">
        <v>8</v>
      </c>
      <c r="H4" s="5">
        <v>5</v>
      </c>
      <c r="I4" s="5">
        <v>4</v>
      </c>
    </row>
    <row r="5" spans="1:9" x14ac:dyDescent="0.2">
      <c r="A5" s="7" t="s">
        <v>189</v>
      </c>
      <c r="B5" s="5">
        <v>24</v>
      </c>
      <c r="C5" s="5">
        <v>13</v>
      </c>
      <c r="D5" s="5">
        <v>14</v>
      </c>
      <c r="E5" s="5">
        <v>17</v>
      </c>
      <c r="F5" s="5">
        <v>22</v>
      </c>
      <c r="G5" s="5">
        <v>14</v>
      </c>
      <c r="H5" s="5">
        <v>20</v>
      </c>
      <c r="I5" s="5">
        <v>17</v>
      </c>
    </row>
    <row r="6" spans="1:9" x14ac:dyDescent="0.2">
      <c r="A6" s="7" t="s">
        <v>190</v>
      </c>
      <c r="B6" s="6" t="s">
        <v>191</v>
      </c>
      <c r="C6" s="6" t="s">
        <v>193</v>
      </c>
      <c r="D6" s="6" t="s">
        <v>193</v>
      </c>
      <c r="E6" s="6" t="s">
        <v>192</v>
      </c>
      <c r="F6" s="6" t="s">
        <v>191</v>
      </c>
      <c r="G6" s="6" t="s">
        <v>193</v>
      </c>
      <c r="H6" s="6" t="s">
        <v>191</v>
      </c>
      <c r="I6" s="6" t="s">
        <v>192</v>
      </c>
    </row>
    <row r="11" spans="1:9" x14ac:dyDescent="0.2">
      <c r="B11" s="8" t="s">
        <v>10</v>
      </c>
      <c r="C11" s="8" t="s">
        <v>11</v>
      </c>
      <c r="D11" s="8" t="s">
        <v>12</v>
      </c>
      <c r="E11" s="8" t="s">
        <v>13</v>
      </c>
      <c r="F11" s="8" t="s">
        <v>14</v>
      </c>
    </row>
    <row r="12" spans="1:9" s="1" customFormat="1" ht="62" customHeight="1" x14ac:dyDescent="0.2">
      <c r="B12" s="10" t="str">
        <f>SUBSTITUTE(MID(B11,FIND("[",B11)+1,LEN(B11)),"]","")</f>
        <v>STTP</v>
      </c>
      <c r="C12" s="10" t="str">
        <f t="shared" ref="C12:F12" si="1">SUBSTITUTE(MID(C11,FIND("[",C11)+1,LEN(C11)),"]","")</f>
        <v>C37.118.2</v>
      </c>
      <c r="D12" s="10" t="str">
        <f t="shared" si="1"/>
        <v>HTTPS</v>
      </c>
      <c r="E12" s="10" t="str">
        <f t="shared" si="1"/>
        <v>SSH</v>
      </c>
      <c r="F12" s="10" t="str">
        <f t="shared" si="1"/>
        <v>SFTP</v>
      </c>
    </row>
    <row r="13" spans="1:9" x14ac:dyDescent="0.2">
      <c r="A13" s="7" t="s">
        <v>186</v>
      </c>
      <c r="B13" s="5">
        <v>3.5</v>
      </c>
      <c r="C13" s="5">
        <v>3</v>
      </c>
      <c r="D13" s="5">
        <v>2</v>
      </c>
      <c r="E13" s="5">
        <v>2</v>
      </c>
      <c r="F13" s="5">
        <v>3</v>
      </c>
    </row>
    <row r="14" spans="1:9" x14ac:dyDescent="0.2">
      <c r="A14" s="7" t="s">
        <v>187</v>
      </c>
      <c r="B14" s="5">
        <v>5</v>
      </c>
      <c r="C14" s="5">
        <v>3</v>
      </c>
      <c r="D14" s="5">
        <v>1</v>
      </c>
      <c r="E14" s="5">
        <v>2</v>
      </c>
      <c r="F14" s="5">
        <v>3</v>
      </c>
    </row>
    <row r="15" spans="1:9" x14ac:dyDescent="0.2">
      <c r="A15" s="7" t="s">
        <v>188</v>
      </c>
      <c r="B15" s="5">
        <v>11</v>
      </c>
      <c r="C15" s="5">
        <v>13</v>
      </c>
      <c r="D15" s="5">
        <v>28</v>
      </c>
      <c r="E15" s="5">
        <v>22</v>
      </c>
      <c r="F15" s="5">
        <v>8</v>
      </c>
    </row>
    <row r="16" spans="1:9" x14ac:dyDescent="0.2">
      <c r="A16" s="7" t="s">
        <v>190</v>
      </c>
      <c r="B16" s="6" t="s">
        <v>193</v>
      </c>
      <c r="C16" s="6" t="s">
        <v>192</v>
      </c>
      <c r="D16" s="6" t="s">
        <v>191</v>
      </c>
      <c r="E16" s="6" t="s">
        <v>192</v>
      </c>
      <c r="F16" s="6" t="s">
        <v>193</v>
      </c>
    </row>
    <row r="20" spans="1:6" x14ac:dyDescent="0.2">
      <c r="B20" s="9" t="s">
        <v>16</v>
      </c>
      <c r="C20" s="9" t="s">
        <v>17</v>
      </c>
      <c r="D20" s="9" t="s">
        <v>18</v>
      </c>
      <c r="E20" s="9" t="s">
        <v>19</v>
      </c>
      <c r="F20" s="9" t="s">
        <v>20</v>
      </c>
    </row>
    <row r="21" spans="1:6" x14ac:dyDescent="0.2">
      <c r="B21" s="11" t="str">
        <f>SUBSTITUTE(MID(B20,FIND("[",B20)+1,LEN(B20)),"]","")</f>
        <v>PTP</v>
      </c>
      <c r="C21" s="11" t="str">
        <f t="shared" ref="C21:F21" si="2">SUBSTITUTE(MID(C20,FIND("[",C20)+1,LEN(C20)),"]","")</f>
        <v>IRIG-B</v>
      </c>
      <c r="D21" s="11" t="str">
        <f t="shared" si="2"/>
        <v>NTP</v>
      </c>
      <c r="E21" s="11" t="str">
        <f t="shared" si="2"/>
        <v>SNTP</v>
      </c>
      <c r="F21" s="11" t="str">
        <f t="shared" si="2"/>
        <v>GPS/GNNS</v>
      </c>
    </row>
    <row r="22" spans="1:6" x14ac:dyDescent="0.2">
      <c r="A22" s="7" t="s">
        <v>186</v>
      </c>
      <c r="B22" s="5">
        <v>1</v>
      </c>
      <c r="C22" s="5">
        <v>3</v>
      </c>
      <c r="D22" s="5">
        <v>2</v>
      </c>
      <c r="E22" s="5">
        <v>3</v>
      </c>
      <c r="F22" s="5">
        <v>3</v>
      </c>
    </row>
    <row r="23" spans="1:6" x14ac:dyDescent="0.2">
      <c r="A23" s="7" t="s">
        <v>187</v>
      </c>
      <c r="B23" s="5">
        <v>1</v>
      </c>
      <c r="C23" s="5">
        <v>3</v>
      </c>
      <c r="D23" s="5">
        <v>2</v>
      </c>
      <c r="E23" s="5">
        <v>4</v>
      </c>
      <c r="F23" s="5">
        <v>3</v>
      </c>
    </row>
    <row r="24" spans="1:6" x14ac:dyDescent="0.2">
      <c r="A24" s="7" t="s">
        <v>188</v>
      </c>
      <c r="B24" s="5">
        <v>30</v>
      </c>
      <c r="C24" s="5">
        <v>20</v>
      </c>
      <c r="D24" s="5">
        <v>25</v>
      </c>
      <c r="E24" s="5">
        <v>21</v>
      </c>
      <c r="F24" s="5">
        <v>25</v>
      </c>
    </row>
    <row r="25" spans="1:6" x14ac:dyDescent="0.2">
      <c r="A25" s="7" t="s">
        <v>190</v>
      </c>
      <c r="B25" s="6" t="s">
        <v>191</v>
      </c>
      <c r="C25" s="6" t="s">
        <v>193</v>
      </c>
      <c r="D25" s="6" t="s">
        <v>192</v>
      </c>
      <c r="E25" s="6" t="s">
        <v>193</v>
      </c>
      <c r="F25" s="6" t="s">
        <v>192</v>
      </c>
    </row>
    <row r="29" spans="1:6" x14ac:dyDescent="0.2">
      <c r="B29" s="12" t="s">
        <v>22</v>
      </c>
      <c r="C29" s="12" t="s">
        <v>23</v>
      </c>
      <c r="D29" s="12" t="s">
        <v>24</v>
      </c>
    </row>
    <row r="30" spans="1:6" ht="31" customHeight="1" x14ac:dyDescent="0.2">
      <c r="B30" s="14" t="str">
        <f>SUBSTITUTE(MID(B29,FIND("[",B29)+1,LEN(B29)),"]","")</f>
        <v>Syslog</v>
      </c>
      <c r="C30" s="14" t="str">
        <f t="shared" ref="C30:D30" si="3">SUBSTITUTE(MID(C29,FIND("[",C29)+1,LEN(C29)),"]","")</f>
        <v>SNMP</v>
      </c>
      <c r="D30" s="14" t="str">
        <f t="shared" si="3"/>
        <v>General Logging Requirements</v>
      </c>
    </row>
    <row r="31" spans="1:6" x14ac:dyDescent="0.2">
      <c r="A31" s="7" t="s">
        <v>186</v>
      </c>
      <c r="B31">
        <v>2</v>
      </c>
      <c r="C31">
        <v>2</v>
      </c>
      <c r="D31">
        <v>2.5</v>
      </c>
    </row>
    <row r="32" spans="1:6" x14ac:dyDescent="0.2">
      <c r="A32" s="7" t="s">
        <v>187</v>
      </c>
      <c r="B32">
        <v>1</v>
      </c>
      <c r="C32">
        <v>2</v>
      </c>
      <c r="D32">
        <v>3</v>
      </c>
    </row>
    <row r="33" spans="1:9" x14ac:dyDescent="0.2">
      <c r="A33" s="7" t="s">
        <v>188</v>
      </c>
      <c r="B33">
        <v>22</v>
      </c>
      <c r="C33">
        <v>10</v>
      </c>
      <c r="D33">
        <v>12</v>
      </c>
    </row>
    <row r="34" spans="1:9" x14ac:dyDescent="0.2">
      <c r="A34" s="7" t="s">
        <v>190</v>
      </c>
      <c r="B34" s="6" t="s">
        <v>191</v>
      </c>
      <c r="C34" s="6" t="s">
        <v>192</v>
      </c>
      <c r="D34" s="6" t="s">
        <v>193</v>
      </c>
      <c r="E34" s="6"/>
    </row>
    <row r="37" spans="1:9" x14ac:dyDescent="0.2">
      <c r="B37" t="s">
        <v>26</v>
      </c>
      <c r="C37" t="s">
        <v>27</v>
      </c>
      <c r="D37" t="s">
        <v>28</v>
      </c>
      <c r="E37" t="s">
        <v>29</v>
      </c>
      <c r="F37" t="s">
        <v>30</v>
      </c>
    </row>
    <row r="38" spans="1:9" ht="85" x14ac:dyDescent="0.2">
      <c r="B38" s="14" t="str">
        <f>SUBSTITUTE(MID(B37,FIND("[",B37)+1,LEN(B37)),"]","")</f>
        <v>X.509 Certificate Format</v>
      </c>
      <c r="C38" s="14" t="str">
        <f t="shared" ref="C38:F38" si="4">SUBSTITUTE(MID(C37,FIND("[",C37)+1,LEN(C37)),"]","")</f>
        <v>EST (Enrollment over Secure Transport)</v>
      </c>
      <c r="D38" s="14" t="str">
        <f t="shared" si="4"/>
        <v>SCEP (Simple Certificate Enrollment Protocol)</v>
      </c>
      <c r="E38" s="14" t="str">
        <f t="shared" si="4"/>
        <v>OCSP (Certificate Revocation)</v>
      </c>
      <c r="F38" s="14" t="str">
        <f t="shared" si="4"/>
        <v>DKMP (DNP Key Management Protocol)</v>
      </c>
    </row>
    <row r="39" spans="1:9" x14ac:dyDescent="0.2">
      <c r="A39" s="7" t="s">
        <v>186</v>
      </c>
      <c r="B39" s="5">
        <v>1</v>
      </c>
      <c r="C39" s="5">
        <v>3</v>
      </c>
      <c r="D39" s="5">
        <v>3</v>
      </c>
      <c r="E39" s="5">
        <v>3</v>
      </c>
      <c r="F39" s="5">
        <v>3</v>
      </c>
    </row>
    <row r="40" spans="1:9" x14ac:dyDescent="0.2">
      <c r="A40" s="7" t="s">
        <v>187</v>
      </c>
      <c r="B40" s="5">
        <v>1</v>
      </c>
      <c r="C40" s="5">
        <v>2</v>
      </c>
      <c r="D40" s="5">
        <v>3</v>
      </c>
      <c r="E40" s="5">
        <v>3</v>
      </c>
      <c r="F40" s="5">
        <v>5</v>
      </c>
    </row>
    <row r="41" spans="1:9" x14ac:dyDescent="0.2">
      <c r="A41" s="7" t="s">
        <v>188</v>
      </c>
      <c r="B41" s="5">
        <v>17</v>
      </c>
      <c r="C41" s="5">
        <v>1</v>
      </c>
      <c r="D41" s="5">
        <v>3</v>
      </c>
      <c r="E41" s="5">
        <v>4</v>
      </c>
      <c r="F41" s="5">
        <v>7</v>
      </c>
    </row>
    <row r="42" spans="1:9" x14ac:dyDescent="0.2">
      <c r="A42" s="7" t="s">
        <v>190</v>
      </c>
      <c r="B42" s="6" t="s">
        <v>191</v>
      </c>
      <c r="C42" s="6" t="s">
        <v>193</v>
      </c>
      <c r="D42" s="6" t="s">
        <v>193</v>
      </c>
      <c r="E42" s="6" t="s">
        <v>193</v>
      </c>
      <c r="F42" s="6" t="s">
        <v>192</v>
      </c>
    </row>
    <row r="45" spans="1:9" x14ac:dyDescent="0.2">
      <c r="B45" s="8" t="s">
        <v>32</v>
      </c>
      <c r="C45" s="8" t="s">
        <v>33</v>
      </c>
      <c r="D45" s="8" t="s">
        <v>34</v>
      </c>
      <c r="E45" s="8" t="s">
        <v>35</v>
      </c>
      <c r="F45" s="8" t="s">
        <v>36</v>
      </c>
      <c r="G45" s="8" t="s">
        <v>37</v>
      </c>
      <c r="H45" s="8" t="s">
        <v>38</v>
      </c>
      <c r="I45" s="8" t="s">
        <v>39</v>
      </c>
    </row>
    <row r="46" spans="1:9" ht="102" x14ac:dyDescent="0.2">
      <c r="B46" s="16" t="str">
        <f>SUBSTITUTE(MID(B45,FIND("[",B45)+1,LEN(B45)),"]","")</f>
        <v>TLS (Transport Layer Security)</v>
      </c>
      <c r="C46" s="16" t="str">
        <f t="shared" ref="C46:I46" si="5">SUBSTITUTE(MID(C45,FIND("[",C45)+1,LEN(C45)),"]","")</f>
        <v>IPSEC</v>
      </c>
      <c r="D46" s="16" t="str">
        <f t="shared" si="5"/>
        <v>RADIUS (Remote Authentication Dial-In User Service)</v>
      </c>
      <c r="E46" s="16" t="str">
        <f t="shared" si="5"/>
        <v>GDOI (Group Domain of Interpretation)</v>
      </c>
      <c r="F46" s="16" t="str">
        <f t="shared" si="5"/>
        <v>IEC 62351-6 (Security for IEC 61850 including GOOSE)</v>
      </c>
      <c r="G46" s="16" t="str">
        <f t="shared" si="5"/>
        <v>TACACS</v>
      </c>
      <c r="H46" s="16" t="str">
        <f t="shared" si="5"/>
        <v>SSH (Secure Shell)</v>
      </c>
      <c r="I46" s="16" t="str">
        <f t="shared" si="5"/>
        <v>LDAP (Lightweight Directory Access Protocol)</v>
      </c>
    </row>
    <row r="47" spans="1:9" x14ac:dyDescent="0.2">
      <c r="A47" s="7" t="s">
        <v>186</v>
      </c>
      <c r="B47" s="5">
        <v>1</v>
      </c>
      <c r="C47" s="5">
        <v>4</v>
      </c>
      <c r="D47" s="5">
        <v>5</v>
      </c>
      <c r="E47" s="5">
        <v>5</v>
      </c>
      <c r="F47" s="5">
        <v>3</v>
      </c>
      <c r="G47" s="5">
        <v>6</v>
      </c>
      <c r="H47" s="5">
        <v>5</v>
      </c>
      <c r="I47" s="5">
        <v>5</v>
      </c>
    </row>
    <row r="48" spans="1:9" x14ac:dyDescent="0.2">
      <c r="A48" s="7" t="s">
        <v>187</v>
      </c>
      <c r="B48" s="5">
        <v>1</v>
      </c>
      <c r="C48" s="5">
        <v>2</v>
      </c>
      <c r="D48" s="5">
        <v>3</v>
      </c>
      <c r="E48" s="5">
        <v>4</v>
      </c>
      <c r="F48" s="5">
        <v>3</v>
      </c>
      <c r="G48" s="5">
        <v>7</v>
      </c>
      <c r="H48" s="5">
        <v>4</v>
      </c>
      <c r="I48" s="5">
        <v>3</v>
      </c>
    </row>
    <row r="49" spans="1:10" x14ac:dyDescent="0.2">
      <c r="A49" s="7" t="s">
        <v>189</v>
      </c>
      <c r="B49" s="5">
        <v>29</v>
      </c>
      <c r="C49" s="5">
        <v>17</v>
      </c>
      <c r="D49" s="5">
        <v>13</v>
      </c>
      <c r="E49" s="5">
        <v>6</v>
      </c>
      <c r="F49" s="5">
        <v>24</v>
      </c>
      <c r="G49" s="5">
        <v>6</v>
      </c>
      <c r="H49" s="5">
        <v>10</v>
      </c>
      <c r="I49" s="5">
        <v>11</v>
      </c>
    </row>
    <row r="50" spans="1:10" x14ac:dyDescent="0.2">
      <c r="A50" s="7" t="s">
        <v>190</v>
      </c>
      <c r="B50" s="6" t="s">
        <v>191</v>
      </c>
      <c r="C50" s="6" t="s">
        <v>192</v>
      </c>
      <c r="D50" s="6" t="s">
        <v>192</v>
      </c>
      <c r="E50" s="6" t="s">
        <v>193</v>
      </c>
      <c r="F50" s="6" t="s">
        <v>191</v>
      </c>
      <c r="G50" s="6" t="s">
        <v>193</v>
      </c>
      <c r="H50" s="6" t="s">
        <v>192</v>
      </c>
      <c r="I50" s="6" t="s">
        <v>192</v>
      </c>
    </row>
    <row r="53" spans="1:10" x14ac:dyDescent="0.2">
      <c r="B53" s="9" t="s">
        <v>41</v>
      </c>
      <c r="C53" s="9" t="s">
        <v>42</v>
      </c>
      <c r="D53" s="9" t="s">
        <v>43</v>
      </c>
      <c r="E53" s="9" t="s">
        <v>44</v>
      </c>
      <c r="F53" s="9" t="s">
        <v>45</v>
      </c>
    </row>
    <row r="54" spans="1:10" ht="17" x14ac:dyDescent="0.2">
      <c r="B54" s="13" t="str">
        <f>SUBSTITUTE(MID(B53,FIND("[",B53)+1,LEN(B53)),"]","")</f>
        <v>802.11</v>
      </c>
      <c r="C54" s="13" t="str">
        <f t="shared" ref="C54:F54" si="6">SUBSTITUTE(MID(C53,FIND("[",C53)+1,LEN(C53)),"]","")</f>
        <v>Bluetooth</v>
      </c>
      <c r="D54" s="13" t="str">
        <f t="shared" si="6"/>
        <v>Zigbee</v>
      </c>
      <c r="E54" s="13" t="str">
        <f t="shared" si="6"/>
        <v>WiMax</v>
      </c>
      <c r="F54" s="13" t="str">
        <f t="shared" si="6"/>
        <v>Cellular/5G</v>
      </c>
    </row>
    <row r="55" spans="1:10" x14ac:dyDescent="0.2">
      <c r="A55" s="7" t="s">
        <v>186</v>
      </c>
      <c r="B55" s="5">
        <v>2</v>
      </c>
      <c r="C55" s="5">
        <v>3</v>
      </c>
      <c r="D55" s="5">
        <v>3</v>
      </c>
      <c r="E55" s="5">
        <v>3.5</v>
      </c>
      <c r="F55" s="5">
        <v>2</v>
      </c>
    </row>
    <row r="56" spans="1:10" x14ac:dyDescent="0.2">
      <c r="A56" s="7" t="s">
        <v>187</v>
      </c>
      <c r="B56" s="5">
        <v>1</v>
      </c>
      <c r="C56" s="5">
        <v>3</v>
      </c>
      <c r="D56" s="5">
        <v>5</v>
      </c>
      <c r="E56" s="5">
        <v>4</v>
      </c>
      <c r="F56" s="5">
        <v>1</v>
      </c>
    </row>
    <row r="57" spans="1:10" x14ac:dyDescent="0.2">
      <c r="A57" s="7" t="s">
        <v>189</v>
      </c>
      <c r="B57" s="5">
        <v>18</v>
      </c>
      <c r="C57" s="5">
        <v>4</v>
      </c>
      <c r="D57" s="5">
        <v>3</v>
      </c>
      <c r="E57" s="5">
        <v>4</v>
      </c>
      <c r="F57" s="5">
        <v>13</v>
      </c>
    </row>
    <row r="58" spans="1:10" x14ac:dyDescent="0.2">
      <c r="A58" s="7" t="s">
        <v>190</v>
      </c>
      <c r="B58" s="6" t="s">
        <v>191</v>
      </c>
      <c r="C58" s="6" t="s">
        <v>193</v>
      </c>
      <c r="D58" s="6" t="s">
        <v>193</v>
      </c>
      <c r="E58" s="6" t="s">
        <v>193</v>
      </c>
      <c r="F58" s="6" t="s">
        <v>192</v>
      </c>
    </row>
    <row r="61" spans="1:10" x14ac:dyDescent="0.2">
      <c r="B61" s="12" t="s">
        <v>47</v>
      </c>
      <c r="C61" s="12" t="s">
        <v>48</v>
      </c>
      <c r="D61" s="12" t="s">
        <v>49</v>
      </c>
      <c r="E61" s="12" t="s">
        <v>50</v>
      </c>
      <c r="F61" s="12" t="s">
        <v>51</v>
      </c>
      <c r="G61" s="12" t="s">
        <v>52</v>
      </c>
      <c r="H61" s="12" t="s">
        <v>53</v>
      </c>
      <c r="I61" s="12" t="s">
        <v>54</v>
      </c>
      <c r="J61" s="12" t="s">
        <v>55</v>
      </c>
    </row>
    <row r="62" spans="1:10" ht="68" x14ac:dyDescent="0.2">
      <c r="B62" s="14" t="str">
        <f>SUBSTITUTE(MID(B61,FIND("[",B61)+1,LEN(B61)),"]","")</f>
        <v>IDS (Intrusion Detection System)</v>
      </c>
      <c r="C62" s="14" t="str">
        <f t="shared" ref="C62:J62" si="7">SUBSTITUTE(MID(C61,FIND("[",C61)+1,LEN(C61)),"]","")</f>
        <v>IPS (Intrusion Prevention System)</v>
      </c>
      <c r="D62" s="14" t="str">
        <f t="shared" si="7"/>
        <v>Grace Degradation of Systems</v>
      </c>
      <c r="E62" s="14" t="str">
        <f t="shared" si="7"/>
        <v>Cyber Resiliency</v>
      </c>
      <c r="F62" s="14" t="str">
        <f t="shared" si="7"/>
        <v>Power System Physics Monitoring</v>
      </c>
      <c r="G62" s="14" t="str">
        <f t="shared" si="7"/>
        <v>Forensics</v>
      </c>
      <c r="H62" s="14" t="str">
        <f t="shared" si="7"/>
        <v>Incident Response</v>
      </c>
      <c r="I62" s="14" t="str">
        <f t="shared" si="7"/>
        <v>Penetration Testing</v>
      </c>
      <c r="J62" s="14" t="str">
        <f t="shared" si="7"/>
        <v>Threats, Threat Actors, and Impacts</v>
      </c>
    </row>
    <row r="63" spans="1:10" x14ac:dyDescent="0.2">
      <c r="A63" s="7" t="s">
        <v>186</v>
      </c>
      <c r="B63" s="5">
        <v>3</v>
      </c>
      <c r="C63" s="5">
        <v>3</v>
      </c>
      <c r="D63" s="5">
        <v>6</v>
      </c>
      <c r="E63" s="5">
        <v>3</v>
      </c>
      <c r="F63" s="5">
        <v>5</v>
      </c>
      <c r="G63" s="5">
        <v>6</v>
      </c>
      <c r="H63" s="5">
        <v>5.5</v>
      </c>
      <c r="I63" s="5">
        <v>6</v>
      </c>
      <c r="J63" s="5">
        <v>6</v>
      </c>
    </row>
    <row r="64" spans="1:10" x14ac:dyDescent="0.2">
      <c r="A64" s="7" t="s">
        <v>187</v>
      </c>
      <c r="B64" s="5">
        <v>1</v>
      </c>
      <c r="C64" s="5">
        <v>2</v>
      </c>
      <c r="D64" s="5">
        <v>9</v>
      </c>
      <c r="E64" s="5">
        <v>1</v>
      </c>
      <c r="F64" s="5">
        <v>7</v>
      </c>
      <c r="G64" s="5">
        <v>6</v>
      </c>
      <c r="H64" s="5">
        <v>6</v>
      </c>
      <c r="I64" s="5">
        <v>8</v>
      </c>
      <c r="J64" s="5">
        <v>8</v>
      </c>
    </row>
    <row r="65" spans="1:10" x14ac:dyDescent="0.2">
      <c r="A65" s="7" t="s">
        <v>189</v>
      </c>
      <c r="B65" s="5">
        <v>24</v>
      </c>
      <c r="C65" s="5">
        <v>22</v>
      </c>
      <c r="D65" s="5">
        <v>10</v>
      </c>
      <c r="E65" s="5">
        <v>25</v>
      </c>
      <c r="F65" s="5">
        <v>11</v>
      </c>
      <c r="G65" s="5">
        <v>8</v>
      </c>
      <c r="H65" s="5">
        <v>8</v>
      </c>
      <c r="I65" s="5">
        <v>8</v>
      </c>
      <c r="J65" s="5">
        <v>8</v>
      </c>
    </row>
    <row r="66" spans="1:10" x14ac:dyDescent="0.2">
      <c r="A66" s="7" t="s">
        <v>190</v>
      </c>
      <c r="B66" s="6" t="s">
        <v>191</v>
      </c>
      <c r="C66" s="6" t="s">
        <v>191</v>
      </c>
      <c r="D66" s="6" t="s">
        <v>192</v>
      </c>
      <c r="E66" s="6" t="s">
        <v>191</v>
      </c>
      <c r="F66" s="6" t="s">
        <v>192</v>
      </c>
      <c r="G66" s="6" t="s">
        <v>193</v>
      </c>
      <c r="H66" s="6" t="s">
        <v>193</v>
      </c>
      <c r="I66" s="6" t="s">
        <v>193</v>
      </c>
      <c r="J66" s="6" t="s">
        <v>193</v>
      </c>
    </row>
    <row r="69" spans="1:10" x14ac:dyDescent="0.2">
      <c r="B69" s="15" t="s">
        <v>57</v>
      </c>
      <c r="C69" s="15" t="s">
        <v>58</v>
      </c>
      <c r="D69" s="15" t="s">
        <v>59</v>
      </c>
      <c r="E69" s="15" t="s">
        <v>60</v>
      </c>
      <c r="F69" s="15" t="s">
        <v>61</v>
      </c>
      <c r="G69" s="15" t="s">
        <v>62</v>
      </c>
      <c r="H69" s="15" t="s">
        <v>63</v>
      </c>
    </row>
    <row r="70" spans="1:10" ht="85" x14ac:dyDescent="0.2">
      <c r="B70" s="17" t="str">
        <f>SUBSTITUTE(MID(B69,FIND("[",B69)+1,LEN(B69)),"]","")</f>
        <v>Security Architecture Design</v>
      </c>
      <c r="C70" s="17" t="str">
        <f t="shared" ref="C70:H70" si="8">SUBSTITUTE(MID(C69,FIND("[",C69)+1,LEN(C69)),"]","")</f>
        <v>General Security Standards</v>
      </c>
      <c r="D70" s="17" t="str">
        <f t="shared" si="8"/>
        <v>Patch Management</v>
      </c>
      <c r="E70" s="17" t="str">
        <f t="shared" si="8"/>
        <v>Data Diodes</v>
      </c>
      <c r="F70" s="17" t="str">
        <f t="shared" si="8"/>
        <v>SDN (Software Defined Networking)</v>
      </c>
      <c r="G70" s="17" t="str">
        <f t="shared" si="8"/>
        <v>SaaS (Software as a Service)</v>
      </c>
      <c r="H70" s="17" t="str">
        <f t="shared" si="8"/>
        <v>RBAC (Role Based Access Control)</v>
      </c>
    </row>
    <row r="71" spans="1:10" x14ac:dyDescent="0.2">
      <c r="A71" s="7" t="s">
        <v>186</v>
      </c>
      <c r="B71" s="5">
        <v>1</v>
      </c>
      <c r="C71" s="5">
        <v>3</v>
      </c>
      <c r="D71" s="5">
        <v>3</v>
      </c>
      <c r="E71" s="5">
        <v>6</v>
      </c>
      <c r="F71" s="5">
        <v>5</v>
      </c>
      <c r="G71" s="5">
        <v>5</v>
      </c>
      <c r="H71" s="5">
        <v>3</v>
      </c>
    </row>
    <row r="72" spans="1:10" x14ac:dyDescent="0.2">
      <c r="A72" s="7" t="s">
        <v>187</v>
      </c>
      <c r="B72" s="5">
        <v>1</v>
      </c>
      <c r="C72" s="5">
        <v>2</v>
      </c>
      <c r="D72" s="5">
        <v>4</v>
      </c>
      <c r="E72" s="5">
        <v>6</v>
      </c>
      <c r="F72" s="5">
        <v>5</v>
      </c>
      <c r="G72" s="5">
        <v>5</v>
      </c>
      <c r="H72" s="5">
        <v>3</v>
      </c>
    </row>
    <row r="73" spans="1:10" x14ac:dyDescent="0.2">
      <c r="A73" s="7" t="s">
        <v>189</v>
      </c>
      <c r="B73" s="5">
        <v>30</v>
      </c>
      <c r="C73" s="5">
        <v>15</v>
      </c>
      <c r="D73" s="5">
        <v>13</v>
      </c>
      <c r="E73" s="5">
        <v>4</v>
      </c>
      <c r="F73" s="5">
        <v>5</v>
      </c>
      <c r="G73" s="5">
        <v>4</v>
      </c>
      <c r="H73" s="5">
        <v>13</v>
      </c>
    </row>
    <row r="74" spans="1:10" x14ac:dyDescent="0.2">
      <c r="A74" s="7" t="s">
        <v>190</v>
      </c>
      <c r="B74" s="6" t="s">
        <v>191</v>
      </c>
      <c r="C74" s="6" t="s">
        <v>192</v>
      </c>
      <c r="D74" s="6" t="s">
        <v>192</v>
      </c>
      <c r="E74" s="6" t="s">
        <v>193</v>
      </c>
      <c r="F74" s="6" t="s">
        <v>193</v>
      </c>
      <c r="G74" s="6" t="s">
        <v>193</v>
      </c>
      <c r="H74" s="6" t="s">
        <v>192</v>
      </c>
    </row>
  </sheetData>
  <conditionalFormatting sqref="B6:I6">
    <cfRule type="containsText" dxfId="26" priority="25" operator="containsText" text="M">
      <formula>NOT(ISERROR(SEARCH("M",B6)))</formula>
    </cfRule>
    <cfRule type="containsText" dxfId="25" priority="26" operator="containsText" text="L">
      <formula>NOT(ISERROR(SEARCH("L",B6)))</formula>
    </cfRule>
    <cfRule type="containsText" dxfId="24" priority="27" operator="containsText" text="H">
      <formula>NOT(ISERROR(SEARCH("H",B6)))</formula>
    </cfRule>
  </conditionalFormatting>
  <conditionalFormatting sqref="B16:F16">
    <cfRule type="containsText" dxfId="23" priority="22" operator="containsText" text="M">
      <formula>NOT(ISERROR(SEARCH("M",B16)))</formula>
    </cfRule>
    <cfRule type="containsText" dxfId="22" priority="23" operator="containsText" text="L">
      <formula>NOT(ISERROR(SEARCH("L",B16)))</formula>
    </cfRule>
    <cfRule type="containsText" dxfId="21" priority="24" operator="containsText" text="H">
      <formula>NOT(ISERROR(SEARCH("H",B16)))</formula>
    </cfRule>
  </conditionalFormatting>
  <conditionalFormatting sqref="B25:F25">
    <cfRule type="containsText" dxfId="20" priority="19" operator="containsText" text="M">
      <formula>NOT(ISERROR(SEARCH("M",B25)))</formula>
    </cfRule>
    <cfRule type="containsText" dxfId="19" priority="20" operator="containsText" text="L">
      <formula>NOT(ISERROR(SEARCH("L",B25)))</formula>
    </cfRule>
    <cfRule type="containsText" dxfId="18" priority="21" operator="containsText" text="H">
      <formula>NOT(ISERROR(SEARCH("H",B25)))</formula>
    </cfRule>
  </conditionalFormatting>
  <conditionalFormatting sqref="B34:E34">
    <cfRule type="containsText" dxfId="17" priority="16" operator="containsText" text="M">
      <formula>NOT(ISERROR(SEARCH("M",B34)))</formula>
    </cfRule>
    <cfRule type="containsText" dxfId="16" priority="17" operator="containsText" text="L">
      <formula>NOT(ISERROR(SEARCH("L",B34)))</formula>
    </cfRule>
    <cfRule type="containsText" dxfId="15" priority="18" operator="containsText" text="H">
      <formula>NOT(ISERROR(SEARCH("H",B34)))</formula>
    </cfRule>
  </conditionalFormatting>
  <conditionalFormatting sqref="B42:F42">
    <cfRule type="containsText" dxfId="14" priority="13" operator="containsText" text="M">
      <formula>NOT(ISERROR(SEARCH("M",B42)))</formula>
    </cfRule>
    <cfRule type="containsText" dxfId="13" priority="14" operator="containsText" text="L">
      <formula>NOT(ISERROR(SEARCH("L",B42)))</formula>
    </cfRule>
    <cfRule type="containsText" dxfId="12" priority="15" operator="containsText" text="H">
      <formula>NOT(ISERROR(SEARCH("H",B42)))</formula>
    </cfRule>
  </conditionalFormatting>
  <conditionalFormatting sqref="B50:I50">
    <cfRule type="containsText" dxfId="11" priority="10" operator="containsText" text="M">
      <formula>NOT(ISERROR(SEARCH("M",B50)))</formula>
    </cfRule>
    <cfRule type="containsText" dxfId="10" priority="11" operator="containsText" text="L">
      <formula>NOT(ISERROR(SEARCH("L",B50)))</formula>
    </cfRule>
    <cfRule type="containsText" dxfId="9" priority="12" operator="containsText" text="H">
      <formula>NOT(ISERROR(SEARCH("H",B50)))</formula>
    </cfRule>
  </conditionalFormatting>
  <conditionalFormatting sqref="B58:F58">
    <cfRule type="containsText" dxfId="8" priority="7" operator="containsText" text="M">
      <formula>NOT(ISERROR(SEARCH("M",B58)))</formula>
    </cfRule>
    <cfRule type="containsText" dxfId="7" priority="8" operator="containsText" text="L">
      <formula>NOT(ISERROR(SEARCH("L",B58)))</formula>
    </cfRule>
    <cfRule type="containsText" dxfId="6" priority="9" operator="containsText" text="H">
      <formula>NOT(ISERROR(SEARCH("H",B58)))</formula>
    </cfRule>
  </conditionalFormatting>
  <conditionalFormatting sqref="B66:J66">
    <cfRule type="containsText" dxfId="5" priority="4" operator="containsText" text="M">
      <formula>NOT(ISERROR(SEARCH("M",B66)))</formula>
    </cfRule>
    <cfRule type="containsText" dxfId="4" priority="5" operator="containsText" text="L">
      <formula>NOT(ISERROR(SEARCH("L",B66)))</formula>
    </cfRule>
    <cfRule type="containsText" dxfId="3" priority="6" operator="containsText" text="H">
      <formula>NOT(ISERROR(SEARCH("H",B66)))</formula>
    </cfRule>
  </conditionalFormatting>
  <conditionalFormatting sqref="B74:H74">
    <cfRule type="containsText" dxfId="2" priority="1" operator="containsText" text="M">
      <formula>NOT(ISERROR(SEARCH("M",B74)))</formula>
    </cfRule>
    <cfRule type="containsText" dxfId="1" priority="2" operator="containsText" text="L">
      <formula>NOT(ISERROR(SEARCH("L",B74)))</formula>
    </cfRule>
    <cfRule type="containsText" dxfId="0" priority="3" operator="containsText" text="H">
      <formula>NOT(ISERROR(SEARCH("H",B74)))</formula>
    </cfRule>
  </conditionalFormatting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IEEE PSCC S11 Survey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Theo Laughner</dc:creator>
  <cp:lastModifiedBy>Theo Laughner</cp:lastModifiedBy>
  <dcterms:created xsi:type="dcterms:W3CDTF">2020-01-08T14:30:59Z</dcterms:created>
  <dcterms:modified xsi:type="dcterms:W3CDTF">2020-01-08T14:30:59Z</dcterms:modified>
</cp:coreProperties>
</file>