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20" yWindow="1860" windowWidth="26580" windowHeight="11670" activeTab="2"/>
  </bookViews>
  <sheets>
    <sheet name="Output" sheetId="4" r:id="rId1"/>
    <sheet name="Stats" sheetId="1" r:id="rId2"/>
    <sheet name="ROIs" sheetId="5" r:id="rId3"/>
    <sheet name="xl_DCF_History" sheetId="2" state="veryHidden" r:id="rId4"/>
    <sheet name="Classified as UnClassified" sheetId="3" state="hidden" r:id="rId5"/>
  </sheets>
  <externalReferences>
    <externalReference r:id="rId6"/>
  </externalReferences>
  <calcPr calcId="145621"/>
</workbook>
</file>

<file path=xl/calcChain.xml><?xml version="1.0" encoding="utf-8"?>
<calcChain xmlns="http://schemas.openxmlformats.org/spreadsheetml/2006/main">
  <c r="J8" i="5" l="1"/>
  <c r="I8" i="5"/>
  <c r="E8" i="5"/>
  <c r="P8" i="5" s="1"/>
  <c r="D8" i="5"/>
  <c r="O8" i="5" s="1"/>
  <c r="C8" i="5"/>
  <c r="N8" i="5" s="1"/>
  <c r="B8" i="5"/>
  <c r="M8" i="5" s="1"/>
  <c r="A8" i="5"/>
  <c r="A23" i="4"/>
  <c r="A24" i="4"/>
  <c r="A25" i="4"/>
  <c r="A26" i="4"/>
  <c r="A27" i="4"/>
  <c r="A28" i="4"/>
  <c r="A29" i="4"/>
  <c r="A30" i="4"/>
  <c r="A31" i="4"/>
  <c r="A32" i="4"/>
  <c r="A22" i="4"/>
  <c r="B22" i="4"/>
  <c r="B23" i="4"/>
  <c r="B24" i="4"/>
  <c r="B25" i="4"/>
  <c r="B26" i="4"/>
  <c r="B27" i="4"/>
  <c r="B28" i="4"/>
  <c r="B29" i="4"/>
  <c r="B30" i="4"/>
  <c r="B31" i="4"/>
  <c r="B32" i="4"/>
  <c r="D48" i="4"/>
  <c r="C48" i="4"/>
  <c r="A48" i="4"/>
  <c r="D47" i="4"/>
  <c r="C47" i="4"/>
  <c r="A47" i="4"/>
  <c r="D46" i="4"/>
  <c r="C46" i="4"/>
  <c r="A46" i="4"/>
  <c r="D45" i="4"/>
  <c r="C45" i="4"/>
  <c r="A45" i="4"/>
  <c r="D44" i="4"/>
  <c r="C44" i="4"/>
  <c r="A44" i="4"/>
  <c r="D43" i="4"/>
  <c r="C43" i="4"/>
  <c r="A43" i="4"/>
  <c r="D42" i="4"/>
  <c r="C42" i="4"/>
  <c r="A42" i="4"/>
  <c r="D41" i="4"/>
  <c r="C41" i="4"/>
  <c r="A41" i="4"/>
  <c r="D40" i="4"/>
  <c r="C40" i="4"/>
  <c r="A40" i="4"/>
  <c r="D39" i="4"/>
  <c r="C39" i="4"/>
  <c r="A39" i="4"/>
  <c r="D38" i="4"/>
  <c r="C38" i="4"/>
  <c r="A38" i="4"/>
  <c r="C37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AO37" i="1"/>
  <c r="AP37" i="1"/>
  <c r="AQ37" i="1"/>
  <c r="AR37" i="1"/>
  <c r="AS37" i="1"/>
  <c r="AT37" i="1"/>
  <c r="AU37" i="1"/>
  <c r="AV37" i="1"/>
  <c r="AW37" i="1"/>
  <c r="B37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B21" i="1"/>
  <c r="C50" i="4" l="1"/>
  <c r="C51" i="4"/>
  <c r="D50" i="4"/>
  <c r="D51" i="4"/>
  <c r="A39" i="1" l="1"/>
  <c r="A40" i="1"/>
  <c r="A41" i="1"/>
  <c r="A42" i="1"/>
  <c r="A43" i="1"/>
  <c r="A44" i="1"/>
  <c r="A45" i="1"/>
  <c r="A46" i="1"/>
  <c r="A47" i="1"/>
  <c r="A48" i="1"/>
  <c r="A38" i="1"/>
  <c r="A23" i="1"/>
  <c r="A24" i="1"/>
  <c r="A25" i="1"/>
  <c r="A26" i="1"/>
  <c r="A27" i="1"/>
  <c r="A28" i="1"/>
  <c r="A29" i="1"/>
  <c r="A30" i="1"/>
  <c r="A31" i="1"/>
  <c r="A32" i="1"/>
  <c r="A22" i="1"/>
  <c r="B39" i="1"/>
  <c r="C39" i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R39" i="1"/>
  <c r="AS39" i="1"/>
  <c r="AT39" i="1"/>
  <c r="AU39" i="1"/>
  <c r="AV39" i="1"/>
  <c r="AW39" i="1"/>
  <c r="B40" i="1"/>
  <c r="C40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AN40" i="1"/>
  <c r="AO40" i="1"/>
  <c r="AP40" i="1"/>
  <c r="AQ40" i="1"/>
  <c r="AR40" i="1"/>
  <c r="AS40" i="1"/>
  <c r="AT40" i="1"/>
  <c r="AU40" i="1"/>
  <c r="AV40" i="1"/>
  <c r="AW40" i="1"/>
  <c r="B41" i="1"/>
  <c r="C41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41" i="1"/>
  <c r="AP41" i="1"/>
  <c r="AQ41" i="1"/>
  <c r="AR41" i="1"/>
  <c r="AS41" i="1"/>
  <c r="AT41" i="1"/>
  <c r="AU41" i="1"/>
  <c r="AV41" i="1"/>
  <c r="AW41" i="1"/>
  <c r="B42" i="1"/>
  <c r="C42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AR42" i="1"/>
  <c r="AS42" i="1"/>
  <c r="AT42" i="1"/>
  <c r="AU42" i="1"/>
  <c r="AV42" i="1"/>
  <c r="AW42" i="1"/>
  <c r="B43" i="1"/>
  <c r="C43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AR43" i="1"/>
  <c r="AS43" i="1"/>
  <c r="AT43" i="1"/>
  <c r="AU43" i="1"/>
  <c r="AV43" i="1"/>
  <c r="AW43" i="1"/>
  <c r="B44" i="1"/>
  <c r="C44" i="1"/>
  <c r="D44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AO44" i="1"/>
  <c r="AP44" i="1"/>
  <c r="AQ44" i="1"/>
  <c r="AR44" i="1"/>
  <c r="AS44" i="1"/>
  <c r="AT44" i="1"/>
  <c r="AU44" i="1"/>
  <c r="AV44" i="1"/>
  <c r="AW44" i="1"/>
  <c r="B45" i="1"/>
  <c r="C45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AO45" i="1"/>
  <c r="AP45" i="1"/>
  <c r="AQ45" i="1"/>
  <c r="AR45" i="1"/>
  <c r="AS45" i="1"/>
  <c r="AT45" i="1"/>
  <c r="AU45" i="1"/>
  <c r="AV45" i="1"/>
  <c r="AW45" i="1"/>
  <c r="B46" i="1"/>
  <c r="C46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W46" i="1"/>
  <c r="B47" i="1"/>
  <c r="C47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AQ47" i="1"/>
  <c r="AR47" i="1"/>
  <c r="AS47" i="1"/>
  <c r="AT47" i="1"/>
  <c r="AU47" i="1"/>
  <c r="AV47" i="1"/>
  <c r="AW47" i="1"/>
  <c r="B48" i="1"/>
  <c r="C48" i="1"/>
  <c r="D48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AN48" i="1"/>
  <c r="AO48" i="1"/>
  <c r="AP48" i="1"/>
  <c r="AQ48" i="1"/>
  <c r="AR48" i="1"/>
  <c r="AS48" i="1"/>
  <c r="AT48" i="1"/>
  <c r="AU48" i="1"/>
  <c r="AV48" i="1"/>
  <c r="AW48" i="1"/>
  <c r="C38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B38" i="1"/>
</calcChain>
</file>

<file path=xl/sharedStrings.xml><?xml version="1.0" encoding="utf-8"?>
<sst xmlns="http://schemas.openxmlformats.org/spreadsheetml/2006/main" count="202" uniqueCount="71">
  <si>
    <t>01_noise_target_ls-1_lab.roi00</t>
  </si>
  <si>
    <t>02_noise_target_ls-2_lab.roi00</t>
  </si>
  <si>
    <t>03_noise_target_ls-3_lab.roi00</t>
  </si>
  <si>
    <t>04_noise_target_ls-4_lab.roi00</t>
  </si>
  <si>
    <t>05_noise_target_ls-5_lab.roi00</t>
  </si>
  <si>
    <t>06_noise_target_ls-6_lab.roi00</t>
  </si>
  <si>
    <t>07_noise_target_ls-7_lab.roi00</t>
  </si>
  <si>
    <t>08_noise_target_r_lab.roi00</t>
  </si>
  <si>
    <t>09_noise_target_g_lab.roi00</t>
  </si>
  <si>
    <t>10_noise_target_b_lab.roi00</t>
  </si>
  <si>
    <t>11_noise_target_lstar_lab.roi00</t>
  </si>
  <si>
    <t>EXPECTED:</t>
  </si>
  <si>
    <t>ACTUAL:</t>
  </si>
  <si>
    <t>DELTA:</t>
  </si>
  <si>
    <t>CLINAME</t>
  </si>
  <si>
    <t>DATETIME</t>
  </si>
  <si>
    <t>DONEBY</t>
  </si>
  <si>
    <t>IPADDRESS</t>
  </si>
  <si>
    <t>APPVER</t>
  </si>
  <si>
    <t>RANDOM</t>
  </si>
  <si>
    <t>CHECKSUM</t>
  </si>
  <si>
    <t>࡚ࡳࡈࡱࡦࡸࡸ࡮࡫࡮ࡪࡩ</t>
  </si>
  <si>
    <t>࠻࠴࠷࠻࠴࠷࠵࠶࠹ࠥࠥ࠶࠵࠿࠸࠼ࡆࡒࠥ࠭ࡌࡒ࡙࠰࠶࠿࠵࠮</t>
  </si>
  <si>
    <t>ࡘ࡙ࡡࡉࡴࡳࡦࡱࡩࠥࡧࡦࡽࡹࡪࡷ</t>
  </si>
  <si>
    <t>ࡊࡉࡇ࠵࠵࠵࠵࠽࠵࠻</t>
  </si>
  <si>
    <t>࠹࠳࠵࠳࠷࠳࠵</t>
  </si>
  <si>
    <t>࠹࠼࠺࠺</t>
  </si>
  <si>
    <t>LAB</t>
  </si>
  <si>
    <t>Mean</t>
  </si>
  <si>
    <t>Std Dev</t>
  </si>
  <si>
    <t xml:space="preserve">L </t>
  </si>
  <si>
    <t>a</t>
  </si>
  <si>
    <t>b</t>
  </si>
  <si>
    <t>Y</t>
  </si>
  <si>
    <t>Z</t>
  </si>
  <si>
    <t>X</t>
  </si>
  <si>
    <t>SLUV</t>
  </si>
  <si>
    <t>SXYZ (D65)</t>
  </si>
  <si>
    <t>SXYZ (E )</t>
  </si>
  <si>
    <t>SAC1C2</t>
  </si>
  <si>
    <t>AC1C2</t>
  </si>
  <si>
    <t>XYZ (D50)</t>
  </si>
  <si>
    <t>XYZ (E )</t>
  </si>
  <si>
    <t>C1</t>
  </si>
  <si>
    <t>C2</t>
  </si>
  <si>
    <t>A</t>
  </si>
  <si>
    <t>L</t>
  </si>
  <si>
    <t>U</t>
  </si>
  <si>
    <t>V</t>
  </si>
  <si>
    <t>ISO</t>
  </si>
  <si>
    <t>Std</t>
  </si>
  <si>
    <t>VN</t>
  </si>
  <si>
    <t>MIN</t>
  </si>
  <si>
    <t>MAX</t>
  </si>
  <si>
    <t>ls-1</t>
  </si>
  <si>
    <t>ls-2</t>
  </si>
  <si>
    <t>ls-3</t>
  </si>
  <si>
    <t>ls-4</t>
  </si>
  <si>
    <t>ls-5</t>
  </si>
  <si>
    <t>ls-6</t>
  </si>
  <si>
    <t>ls-7</t>
  </si>
  <si>
    <t>r</t>
  </si>
  <si>
    <t>g</t>
  </si>
  <si>
    <t>lstar</t>
  </si>
  <si>
    <t>X_LL</t>
  </si>
  <si>
    <t>Y_LL</t>
  </si>
  <si>
    <t>Width</t>
  </si>
  <si>
    <t>Height</t>
  </si>
  <si>
    <t>patch01</t>
  </si>
  <si>
    <t>X_UR</t>
  </si>
  <si>
    <t>Y_UR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</si>
</sst>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2"/>
      <color theme="3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18" fillId="0" borderId="0" xfId="0" applyFont="1"/>
    <xf numFmtId="164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Expected</c:v>
          </c:tx>
          <c:spPr>
            <a:ln w="22225"/>
          </c:spPr>
          <c:marker>
            <c:symbol val="diamond"/>
            <c:size val="5"/>
            <c:spPr>
              <a:noFill/>
            </c:spPr>
          </c:marker>
          <c:cat>
            <c:strRef>
              <c:f>Output!$A$22:$A$32</c:f>
              <c:strCache>
                <c:ptCount val="11"/>
                <c:pt idx="0">
                  <c:v>ls-1</c:v>
                </c:pt>
                <c:pt idx="1">
                  <c:v>ls-2</c:v>
                </c:pt>
                <c:pt idx="2">
                  <c:v>ls-3</c:v>
                </c:pt>
                <c:pt idx="3">
                  <c:v>ls-4</c:v>
                </c:pt>
                <c:pt idx="4">
                  <c:v>ls-5</c:v>
                </c:pt>
                <c:pt idx="5">
                  <c:v>ls-6</c:v>
                </c:pt>
                <c:pt idx="6">
                  <c:v>ls-7</c:v>
                </c:pt>
                <c:pt idx="7">
                  <c:v>r</c:v>
                </c:pt>
                <c:pt idx="8">
                  <c:v>g</c:v>
                </c:pt>
                <c:pt idx="9">
                  <c:v>b</c:v>
                </c:pt>
                <c:pt idx="10">
                  <c:v>lstar</c:v>
                </c:pt>
              </c:strCache>
            </c:strRef>
          </c:cat>
          <c:val>
            <c:numRef>
              <c:f>Output!$D$6:$D$16</c:f>
              <c:numCache>
                <c:formatCode>0.00000</c:formatCode>
                <c:ptCount val="11"/>
                <c:pt idx="0">
                  <c:v>0</c:v>
                </c:pt>
                <c:pt idx="1">
                  <c:v>1.554284</c:v>
                </c:pt>
                <c:pt idx="2">
                  <c:v>2.5192589999999999</c:v>
                </c:pt>
                <c:pt idx="3">
                  <c:v>5.4243290000000002</c:v>
                </c:pt>
                <c:pt idx="4">
                  <c:v>7.9788899999999998</c:v>
                </c:pt>
                <c:pt idx="5">
                  <c:v>12.835618999999999</c:v>
                </c:pt>
                <c:pt idx="6">
                  <c:v>21.017481</c:v>
                </c:pt>
                <c:pt idx="7">
                  <c:v>11.602053</c:v>
                </c:pt>
                <c:pt idx="8">
                  <c:v>12.756465</c:v>
                </c:pt>
                <c:pt idx="9">
                  <c:v>13.511397000000001</c:v>
                </c:pt>
                <c:pt idx="10">
                  <c:v>6.7753310000000004</c:v>
                </c:pt>
              </c:numCache>
            </c:numRef>
          </c:val>
          <c:smooth val="0"/>
        </c:ser>
        <c:ser>
          <c:idx val="1"/>
          <c:order val="1"/>
          <c:tx>
            <c:v>Actual</c:v>
          </c:tx>
          <c:spPr>
            <a:ln w="22225"/>
          </c:spPr>
          <c:marker>
            <c:symbol val="x"/>
            <c:size val="5"/>
            <c:spPr>
              <a:noFill/>
            </c:spPr>
          </c:marker>
          <c:cat>
            <c:strRef>
              <c:f>Output!$A$22:$A$32</c:f>
              <c:strCache>
                <c:ptCount val="11"/>
                <c:pt idx="0">
                  <c:v>ls-1</c:v>
                </c:pt>
                <c:pt idx="1">
                  <c:v>ls-2</c:v>
                </c:pt>
                <c:pt idx="2">
                  <c:v>ls-3</c:v>
                </c:pt>
                <c:pt idx="3">
                  <c:v>ls-4</c:v>
                </c:pt>
                <c:pt idx="4">
                  <c:v>ls-5</c:v>
                </c:pt>
                <c:pt idx="5">
                  <c:v>ls-6</c:v>
                </c:pt>
                <c:pt idx="6">
                  <c:v>ls-7</c:v>
                </c:pt>
                <c:pt idx="7">
                  <c:v>r</c:v>
                </c:pt>
                <c:pt idx="8">
                  <c:v>g</c:v>
                </c:pt>
                <c:pt idx="9">
                  <c:v>b</c:v>
                </c:pt>
                <c:pt idx="10">
                  <c:v>lstar</c:v>
                </c:pt>
              </c:strCache>
            </c:strRef>
          </c:cat>
          <c:val>
            <c:numRef>
              <c:f>Output!$D$22:$D$32</c:f>
              <c:numCache>
                <c:formatCode>0.00000</c:formatCode>
                <c:ptCount val="11"/>
                <c:pt idx="0">
                  <c:v>2.6637289E-11</c:v>
                </c:pt>
                <c:pt idx="1">
                  <c:v>1.5543107</c:v>
                </c:pt>
                <c:pt idx="2">
                  <c:v>2.5193024999999998</c:v>
                </c:pt>
                <c:pt idx="3">
                  <c:v>5.4244276999999999</c:v>
                </c:pt>
                <c:pt idx="4">
                  <c:v>7.9790467999999999</c:v>
                </c:pt>
                <c:pt idx="5">
                  <c:v>12.835948999999999</c:v>
                </c:pt>
                <c:pt idx="6">
                  <c:v>21.018374000000001</c:v>
                </c:pt>
                <c:pt idx="7">
                  <c:v>11.602174</c:v>
                </c:pt>
                <c:pt idx="8">
                  <c:v>12.757057</c:v>
                </c:pt>
                <c:pt idx="9">
                  <c:v>13.511661</c:v>
                </c:pt>
                <c:pt idx="10">
                  <c:v>6.7766574999999998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750720"/>
        <c:axId val="111074304"/>
      </c:lineChart>
      <c:catAx>
        <c:axId val="6875072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11074304"/>
        <c:crosses val="autoZero"/>
        <c:auto val="1"/>
        <c:lblAlgn val="ctr"/>
        <c:lblOffset val="100"/>
        <c:noMultiLvlLbl val="0"/>
      </c:catAx>
      <c:valAx>
        <c:axId val="111074304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GB" sz="1200"/>
                  <a:t>ISO VIsual Noise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6875072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1</xdr:row>
      <xdr:rowOff>190499</xdr:rowOff>
    </xdr:from>
    <xdr:to>
      <xdr:col>12</xdr:col>
      <xdr:colOff>9526</xdr:colOff>
      <xdr:row>20</xdr:row>
      <xdr:rowOff>152399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piq_oecf_iso_vn_stats_expected_vs_actu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utput"/>
      <sheetName val="Stats"/>
      <sheetName val="ROIs"/>
      <sheetName val="Classified as UnClassified"/>
      <sheetName val="xl_DCF_History"/>
    </sheetNames>
    <sheetDataSet>
      <sheetData sheetId="0">
        <row r="6">
          <cell r="B6">
            <v>19.260200000000001</v>
          </cell>
          <cell r="C6">
            <v>13.408972</v>
          </cell>
        </row>
        <row r="7">
          <cell r="B7">
            <v>22.689399999999999</v>
          </cell>
          <cell r="C7">
            <v>14.655033</v>
          </cell>
        </row>
        <row r="8">
          <cell r="B8">
            <v>27.907299999999999</v>
          </cell>
          <cell r="C8">
            <v>15.080515999999999</v>
          </cell>
        </row>
        <row r="9">
          <cell r="B9">
            <v>34.162799999999997</v>
          </cell>
          <cell r="C9">
            <v>14.119714999999999</v>
          </cell>
        </row>
        <row r="10">
          <cell r="B10">
            <v>41.331000000000003</v>
          </cell>
          <cell r="C10">
            <v>12.625714</v>
          </cell>
        </row>
        <row r="11">
          <cell r="B11">
            <v>48.010899999999999</v>
          </cell>
          <cell r="C11">
            <v>11.70914</v>
          </cell>
        </row>
        <row r="12">
          <cell r="B12">
            <v>55.336199999999998</v>
          </cell>
          <cell r="C12">
            <v>10.959072000000001</v>
          </cell>
        </row>
        <row r="13">
          <cell r="B13">
            <v>62.508099999999999</v>
          </cell>
          <cell r="C13">
            <v>10.486090000000001</v>
          </cell>
        </row>
        <row r="14">
          <cell r="B14">
            <v>69.908100000000005</v>
          </cell>
          <cell r="C14">
            <v>9.9275739999999999</v>
          </cell>
        </row>
        <row r="15">
          <cell r="B15">
            <v>77.447599999999994</v>
          </cell>
          <cell r="C15">
            <v>9.4778000000000002</v>
          </cell>
        </row>
        <row r="16">
          <cell r="B16">
            <v>85.704099999999997</v>
          </cell>
          <cell r="C16">
            <v>9.2532910000000008</v>
          </cell>
        </row>
        <row r="17">
          <cell r="B17">
            <v>93.009799999999998</v>
          </cell>
          <cell r="C17">
            <v>8.5230999999999995</v>
          </cell>
        </row>
        <row r="23">
          <cell r="B23">
            <v>19.273671</v>
          </cell>
          <cell r="C23">
            <v>13.350158</v>
          </cell>
        </row>
        <row r="24">
          <cell r="B24">
            <v>22.689422</v>
          </cell>
          <cell r="C24">
            <v>14.655033</v>
          </cell>
        </row>
        <row r="25">
          <cell r="B25">
            <v>27.907292999999999</v>
          </cell>
          <cell r="C25">
            <v>15.080515999999999</v>
          </cell>
        </row>
        <row r="26">
          <cell r="B26">
            <v>34.152999000000001</v>
          </cell>
          <cell r="C26">
            <v>14.196228</v>
          </cell>
        </row>
        <row r="27">
          <cell r="B27">
            <v>41.324897</v>
          </cell>
          <cell r="C27">
            <v>12.691049</v>
          </cell>
        </row>
        <row r="28">
          <cell r="B28">
            <v>48.006768000000001</v>
          </cell>
          <cell r="C28">
            <v>11.767168</v>
          </cell>
        </row>
        <row r="29">
          <cell r="B29">
            <v>55.336196000000001</v>
          </cell>
          <cell r="C29">
            <v>10.959072000000001</v>
          </cell>
        </row>
        <row r="30">
          <cell r="B30">
            <v>62.508111</v>
          </cell>
          <cell r="C30">
            <v>10.486090000000001</v>
          </cell>
        </row>
        <row r="31">
          <cell r="B31">
            <v>69.910042000000004</v>
          </cell>
          <cell r="C31">
            <v>9.8822705000000006</v>
          </cell>
        </row>
        <row r="32">
          <cell r="B32">
            <v>77.447569000000001</v>
          </cell>
          <cell r="C32">
            <v>9.4778003999999996</v>
          </cell>
        </row>
        <row r="33">
          <cell r="B33">
            <v>85.705506999999997</v>
          </cell>
          <cell r="C33">
            <v>9.2109438000000008</v>
          </cell>
        </row>
        <row r="34">
          <cell r="B34">
            <v>93.009777999999997</v>
          </cell>
          <cell r="C34">
            <v>8.5230998000000007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>
      <selection activeCell="A11" sqref="A11"/>
    </sheetView>
  </sheetViews>
  <sheetFormatPr defaultRowHeight="15" x14ac:dyDescent="0.25"/>
  <cols>
    <col min="1" max="1" width="8.7109375" customWidth="1"/>
    <col min="2" max="2" width="24.7109375" customWidth="1"/>
    <col min="3" max="4" width="12.7109375" customWidth="1"/>
  </cols>
  <sheetData>
    <row r="1" spans="1:4" ht="15.75" x14ac:dyDescent="0.25">
      <c r="A1" s="1" t="s">
        <v>11</v>
      </c>
      <c r="B1" s="1"/>
    </row>
    <row r="3" spans="1:4" x14ac:dyDescent="0.25">
      <c r="C3" s="4" t="s">
        <v>49</v>
      </c>
      <c r="D3" s="4"/>
    </row>
    <row r="4" spans="1:4" x14ac:dyDescent="0.25">
      <c r="C4" s="3" t="s">
        <v>28</v>
      </c>
      <c r="D4" s="3" t="s">
        <v>50</v>
      </c>
    </row>
    <row r="5" spans="1:4" x14ac:dyDescent="0.25">
      <c r="C5" s="3" t="s">
        <v>51</v>
      </c>
      <c r="D5" s="3" t="s">
        <v>51</v>
      </c>
    </row>
    <row r="6" spans="1:4" x14ac:dyDescent="0.25">
      <c r="A6" t="s">
        <v>54</v>
      </c>
      <c r="B6" t="s">
        <v>0</v>
      </c>
      <c r="C6" s="2">
        <v>42.735304999999997</v>
      </c>
      <c r="D6" s="2">
        <v>0</v>
      </c>
    </row>
    <row r="7" spans="1:4" x14ac:dyDescent="0.25">
      <c r="A7" t="s">
        <v>55</v>
      </c>
      <c r="B7" t="s">
        <v>1</v>
      </c>
      <c r="C7" s="2">
        <v>42.830742999999998</v>
      </c>
      <c r="D7" s="2">
        <v>1.554284</v>
      </c>
    </row>
    <row r="8" spans="1:4" x14ac:dyDescent="0.25">
      <c r="A8" t="s">
        <v>56</v>
      </c>
      <c r="B8" t="s">
        <v>2</v>
      </c>
      <c r="C8" s="2">
        <v>42.825453000000003</v>
      </c>
      <c r="D8" s="2">
        <v>2.5192589999999999</v>
      </c>
    </row>
    <row r="9" spans="1:4" x14ac:dyDescent="0.25">
      <c r="A9" t="s">
        <v>57</v>
      </c>
      <c r="B9" t="s">
        <v>3</v>
      </c>
      <c r="C9" s="2">
        <v>42.783620999999997</v>
      </c>
      <c r="D9" s="2">
        <v>5.4243290000000002</v>
      </c>
    </row>
    <row r="10" spans="1:4" x14ac:dyDescent="0.25">
      <c r="A10" t="s">
        <v>58</v>
      </c>
      <c r="B10" t="s">
        <v>4</v>
      </c>
      <c r="C10" s="2">
        <v>42.719282</v>
      </c>
      <c r="D10" s="2">
        <v>7.9788899999999998</v>
      </c>
    </row>
    <row r="11" spans="1:4" x14ac:dyDescent="0.25">
      <c r="A11" t="s">
        <v>59</v>
      </c>
      <c r="B11" t="s">
        <v>5</v>
      </c>
      <c r="C11" s="2">
        <v>42.526488000000001</v>
      </c>
      <c r="D11" s="2">
        <v>12.835618999999999</v>
      </c>
    </row>
    <row r="12" spans="1:4" x14ac:dyDescent="0.25">
      <c r="A12" t="s">
        <v>60</v>
      </c>
      <c r="B12" t="s">
        <v>6</v>
      </c>
      <c r="C12" s="2">
        <v>42.001288000000002</v>
      </c>
      <c r="D12" s="2">
        <v>21.017481</v>
      </c>
    </row>
    <row r="13" spans="1:4" x14ac:dyDescent="0.25">
      <c r="A13" t="s">
        <v>61</v>
      </c>
      <c r="B13" t="s">
        <v>7</v>
      </c>
      <c r="C13" s="2">
        <v>42.668396000000001</v>
      </c>
      <c r="D13" s="2">
        <v>11.602053</v>
      </c>
    </row>
    <row r="14" spans="1:4" x14ac:dyDescent="0.25">
      <c r="A14" t="s">
        <v>62</v>
      </c>
      <c r="B14" t="s">
        <v>8</v>
      </c>
      <c r="C14" s="2">
        <v>42.350709999999999</v>
      </c>
      <c r="D14" s="2">
        <v>12.756465</v>
      </c>
    </row>
    <row r="15" spans="1:4" x14ac:dyDescent="0.25">
      <c r="A15" t="s">
        <v>32</v>
      </c>
      <c r="B15" t="s">
        <v>9</v>
      </c>
      <c r="C15" s="2">
        <v>42.618429999999996</v>
      </c>
      <c r="D15" s="2">
        <v>13.511397000000001</v>
      </c>
    </row>
    <row r="16" spans="1:4" x14ac:dyDescent="0.25">
      <c r="A16" t="s">
        <v>63</v>
      </c>
      <c r="B16" t="s">
        <v>10</v>
      </c>
      <c r="C16" s="2">
        <v>42.610754</v>
      </c>
      <c r="D16" s="2">
        <v>6.7753310000000004</v>
      </c>
    </row>
    <row r="18" spans="1:4" ht="15.75" x14ac:dyDescent="0.25">
      <c r="A18" s="1" t="s">
        <v>12</v>
      </c>
      <c r="B18" s="1"/>
    </row>
    <row r="19" spans="1:4" x14ac:dyDescent="0.25">
      <c r="C19" s="4" t="s">
        <v>49</v>
      </c>
      <c r="D19" s="4"/>
    </row>
    <row r="20" spans="1:4" x14ac:dyDescent="0.25">
      <c r="C20" s="3" t="s">
        <v>28</v>
      </c>
      <c r="D20" s="3" t="s">
        <v>50</v>
      </c>
    </row>
    <row r="21" spans="1:4" x14ac:dyDescent="0.25">
      <c r="C21" s="3" t="s">
        <v>51</v>
      </c>
      <c r="D21" s="3" t="s">
        <v>51</v>
      </c>
    </row>
    <row r="22" spans="1:4" x14ac:dyDescent="0.25">
      <c r="A22" t="str">
        <f>A6</f>
        <v>ls-1</v>
      </c>
      <c r="B22" t="str">
        <f>B6</f>
        <v>01_noise_target_ls-1_lab.roi00</v>
      </c>
      <c r="C22" s="2">
        <v>42.735225</v>
      </c>
      <c r="D22" s="2">
        <v>2.6637289E-11</v>
      </c>
    </row>
    <row r="23" spans="1:4" x14ac:dyDescent="0.25">
      <c r="A23" t="str">
        <f t="shared" ref="A23:A32" si="0">A7</f>
        <v>ls-2</v>
      </c>
      <c r="B23" t="str">
        <f>B7</f>
        <v>02_noise_target_ls-2_lab.roi00</v>
      </c>
      <c r="C23" s="2">
        <v>42.830663000000001</v>
      </c>
      <c r="D23" s="2">
        <v>1.5543107</v>
      </c>
    </row>
    <row r="24" spans="1:4" x14ac:dyDescent="0.25">
      <c r="A24" t="str">
        <f t="shared" si="0"/>
        <v>ls-3</v>
      </c>
      <c r="B24" t="str">
        <f>B8</f>
        <v>03_noise_target_ls-3_lab.roi00</v>
      </c>
      <c r="C24" s="2">
        <v>42.825373999999996</v>
      </c>
      <c r="D24" s="2">
        <v>2.5193024999999998</v>
      </c>
    </row>
    <row r="25" spans="1:4" x14ac:dyDescent="0.25">
      <c r="A25" t="str">
        <f t="shared" si="0"/>
        <v>ls-4</v>
      </c>
      <c r="B25" t="str">
        <f>B9</f>
        <v>04_noise_target_ls-4_lab.roi00</v>
      </c>
      <c r="C25" s="2">
        <v>42.783540000000002</v>
      </c>
      <c r="D25" s="2">
        <v>5.4244276999999999</v>
      </c>
    </row>
    <row r="26" spans="1:4" x14ac:dyDescent="0.25">
      <c r="A26" t="str">
        <f t="shared" si="0"/>
        <v>ls-5</v>
      </c>
      <c r="B26" t="str">
        <f>B10</f>
        <v>05_noise_target_ls-5_lab.roi00</v>
      </c>
      <c r="C26" s="2">
        <v>42.719200999999998</v>
      </c>
      <c r="D26" s="2">
        <v>7.9790467999999999</v>
      </c>
    </row>
    <row r="27" spans="1:4" x14ac:dyDescent="0.25">
      <c r="A27" t="str">
        <f t="shared" si="0"/>
        <v>ls-6</v>
      </c>
      <c r="B27" t="str">
        <f>B11</f>
        <v>06_noise_target_ls-6_lab.roi00</v>
      </c>
      <c r="C27" s="2">
        <v>42.526403000000002</v>
      </c>
      <c r="D27" s="2">
        <v>12.835948999999999</v>
      </c>
    </row>
    <row r="28" spans="1:4" x14ac:dyDescent="0.25">
      <c r="A28" t="str">
        <f t="shared" si="0"/>
        <v>ls-7</v>
      </c>
      <c r="B28" t="str">
        <f>B12</f>
        <v>07_noise_target_ls-7_lab.roi00</v>
      </c>
      <c r="C28" s="2">
        <v>42.001193999999998</v>
      </c>
      <c r="D28" s="2">
        <v>21.018374000000001</v>
      </c>
    </row>
    <row r="29" spans="1:4" x14ac:dyDescent="0.25">
      <c r="A29" t="str">
        <f t="shared" si="0"/>
        <v>r</v>
      </c>
      <c r="B29" t="str">
        <f>B13</f>
        <v>08_noise_target_r_lab.roi00</v>
      </c>
      <c r="C29" s="2">
        <v>42.668314000000002</v>
      </c>
      <c r="D29" s="2">
        <v>11.602174</v>
      </c>
    </row>
    <row r="30" spans="1:4" x14ac:dyDescent="0.25">
      <c r="A30" t="str">
        <f t="shared" si="0"/>
        <v>g</v>
      </c>
      <c r="B30" t="str">
        <f>B14</f>
        <v>09_noise_target_g_lab.roi00</v>
      </c>
      <c r="C30" s="2">
        <v>42.350625000000001</v>
      </c>
      <c r="D30" s="2">
        <v>12.757057</v>
      </c>
    </row>
    <row r="31" spans="1:4" x14ac:dyDescent="0.25">
      <c r="A31" t="str">
        <f t="shared" si="0"/>
        <v>b</v>
      </c>
      <c r="B31" t="str">
        <f>B15</f>
        <v>10_noise_target_b_lab.roi00</v>
      </c>
      <c r="C31" s="2">
        <v>42.618344</v>
      </c>
      <c r="D31" s="2">
        <v>13.511661</v>
      </c>
    </row>
    <row r="32" spans="1:4" x14ac:dyDescent="0.25">
      <c r="A32" t="str">
        <f t="shared" si="0"/>
        <v>lstar</v>
      </c>
      <c r="B32" t="str">
        <f>B16</f>
        <v>11_noise_target_lstar_lab.roi00</v>
      </c>
      <c r="C32" s="2">
        <v>42.610672000000001</v>
      </c>
      <c r="D32" s="2">
        <v>6.7766574999999998</v>
      </c>
    </row>
    <row r="34" spans="1:4" ht="15.75" x14ac:dyDescent="0.25">
      <c r="A34" s="1" t="s">
        <v>13</v>
      </c>
      <c r="B34" s="1"/>
    </row>
    <row r="35" spans="1:4" x14ac:dyDescent="0.25">
      <c r="C35" s="4" t="s">
        <v>49</v>
      </c>
      <c r="D35" s="4"/>
    </row>
    <row r="36" spans="1:4" x14ac:dyDescent="0.25">
      <c r="C36" s="3" t="s">
        <v>28</v>
      </c>
      <c r="D36" s="3" t="s">
        <v>50</v>
      </c>
    </row>
    <row r="37" spans="1:4" x14ac:dyDescent="0.25">
      <c r="C37" s="3" t="s">
        <v>51</v>
      </c>
      <c r="D37" s="3" t="s">
        <v>51</v>
      </c>
    </row>
    <row r="38" spans="1:4" x14ac:dyDescent="0.25">
      <c r="A38" t="str">
        <f>B6</f>
        <v>01_noise_target_ls-1_lab.roi00</v>
      </c>
      <c r="C38" s="2">
        <f>C6-C22</f>
        <v>7.9999999996971383E-5</v>
      </c>
      <c r="D38" s="2">
        <f>D6-D22</f>
        <v>-2.6637289E-11</v>
      </c>
    </row>
    <row r="39" spans="1:4" x14ac:dyDescent="0.25">
      <c r="A39" t="str">
        <f>B7</f>
        <v>02_noise_target_ls-2_lab.roi00</v>
      </c>
      <c r="C39" s="2">
        <f>C7-C23</f>
        <v>7.9999999996971383E-5</v>
      </c>
      <c r="D39" s="2">
        <f>D7-D23</f>
        <v>-2.6700000000046131E-5</v>
      </c>
    </row>
    <row r="40" spans="1:4" x14ac:dyDescent="0.25">
      <c r="A40" t="str">
        <f>B8</f>
        <v>03_noise_target_ls-3_lab.roi00</v>
      </c>
      <c r="C40" s="2">
        <f>C8-C24</f>
        <v>7.9000000006601567E-5</v>
      </c>
      <c r="D40" s="2">
        <f>D8-D24</f>
        <v>-4.3499999999863093E-5</v>
      </c>
    </row>
    <row r="41" spans="1:4" x14ac:dyDescent="0.25">
      <c r="A41" t="str">
        <f>B9</f>
        <v>04_noise_target_ls-4_lab.roi00</v>
      </c>
      <c r="C41" s="2">
        <f>C9-C25</f>
        <v>8.0999999994446625E-5</v>
      </c>
      <c r="D41" s="2">
        <f>D9-D25</f>
        <v>-9.8699999999674048E-5</v>
      </c>
    </row>
    <row r="42" spans="1:4" x14ac:dyDescent="0.25">
      <c r="A42" t="str">
        <f>B10</f>
        <v>05_noise_target_ls-5_lab.roi00</v>
      </c>
      <c r="C42" s="2">
        <f>C10-C26</f>
        <v>8.1000000001552053E-5</v>
      </c>
      <c r="D42" s="2">
        <f>D10-D26</f>
        <v>-1.56800000000068E-4</v>
      </c>
    </row>
    <row r="43" spans="1:4" x14ac:dyDescent="0.25">
      <c r="A43" t="str">
        <f>B11</f>
        <v>06_noise_target_ls-6_lab.roi00</v>
      </c>
      <c r="C43" s="2">
        <f>C11-C27</f>
        <v>8.4999999998558451E-5</v>
      </c>
      <c r="D43" s="2">
        <f>D11-D27</f>
        <v>-3.2999999999994145E-4</v>
      </c>
    </row>
    <row r="44" spans="1:4" x14ac:dyDescent="0.25">
      <c r="A44" t="str">
        <f>B12</f>
        <v>07_noise_target_ls-7_lab.roi00</v>
      </c>
      <c r="C44" s="2">
        <f>C12-C28</f>
        <v>9.4000000004257345E-5</v>
      </c>
      <c r="D44" s="2">
        <f>D12-D28</f>
        <v>-8.9300000000136492E-4</v>
      </c>
    </row>
    <row r="45" spans="1:4" x14ac:dyDescent="0.25">
      <c r="A45" t="str">
        <f>B13</f>
        <v>08_noise_target_r_lab.roi00</v>
      </c>
      <c r="C45" s="2">
        <f>C13-C29</f>
        <v>8.1999999999027295E-5</v>
      </c>
      <c r="D45" s="2">
        <f>D13-D29</f>
        <v>-1.2100000000003774E-4</v>
      </c>
    </row>
    <row r="46" spans="1:4" x14ac:dyDescent="0.25">
      <c r="A46" t="str">
        <f>B14</f>
        <v>09_noise_target_g_lab.roi00</v>
      </c>
      <c r="C46" s="2">
        <f>C14-C30</f>
        <v>8.4999999998558451E-5</v>
      </c>
      <c r="D46" s="2">
        <f>D14-D30</f>
        <v>-5.9199999999925978E-4</v>
      </c>
    </row>
    <row r="47" spans="1:4" x14ac:dyDescent="0.25">
      <c r="A47" t="str">
        <f>B15</f>
        <v>10_noise_target_b_lab.roi00</v>
      </c>
      <c r="C47" s="2">
        <f>C15-C31</f>
        <v>8.5999999996033694E-5</v>
      </c>
      <c r="D47" s="2">
        <f>D15-D31</f>
        <v>-2.6399999999959789E-4</v>
      </c>
    </row>
    <row r="48" spans="1:4" x14ac:dyDescent="0.25">
      <c r="A48" t="str">
        <f>B16</f>
        <v>11_noise_target_lstar_lab.roi00</v>
      </c>
      <c r="C48" s="2">
        <f>C16-C32</f>
        <v>8.1999999999027295E-5</v>
      </c>
      <c r="D48" s="2">
        <f>D16-D32</f>
        <v>-1.3264999999993421E-3</v>
      </c>
    </row>
    <row r="50" spans="1:4" x14ac:dyDescent="0.25">
      <c r="A50" t="s">
        <v>52</v>
      </c>
      <c r="C50" s="5">
        <f>MIN(C38:C48)</f>
        <v>7.9000000006601567E-5</v>
      </c>
      <c r="D50" s="5">
        <f>MIN(D38:D48)</f>
        <v>-1.3264999999993421E-3</v>
      </c>
    </row>
    <row r="51" spans="1:4" x14ac:dyDescent="0.25">
      <c r="A51" t="s">
        <v>53</v>
      </c>
      <c r="C51" s="5">
        <f>MAX(C38:C48)</f>
        <v>9.4000000004257345E-5</v>
      </c>
      <c r="D51" s="5">
        <f>MAX(D38:D48)</f>
        <v>-2.6637289E-11</v>
      </c>
    </row>
  </sheetData>
  <mergeCells count="3">
    <mergeCell ref="C3:D3"/>
    <mergeCell ref="C19:D19"/>
    <mergeCell ref="C35:D35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48"/>
  <sheetViews>
    <sheetView workbookViewId="0">
      <selection activeCell="AF22" sqref="AF22:AF32"/>
    </sheetView>
  </sheetViews>
  <sheetFormatPr defaultRowHeight="15" x14ac:dyDescent="0.25"/>
  <cols>
    <col min="1" max="1" width="24.7109375" customWidth="1"/>
    <col min="2" max="49" width="10.7109375" customWidth="1"/>
  </cols>
  <sheetData>
    <row r="1" spans="1:49" s="1" customFormat="1" ht="15.75" x14ac:dyDescent="0.25">
      <c r="A1" s="1" t="s">
        <v>11</v>
      </c>
    </row>
    <row r="3" spans="1:49" x14ac:dyDescent="0.25">
      <c r="B3" s="4" t="s">
        <v>27</v>
      </c>
      <c r="C3" s="4"/>
      <c r="D3" s="4"/>
      <c r="E3" s="4"/>
      <c r="F3" s="4"/>
      <c r="G3" s="4"/>
      <c r="H3" s="4" t="s">
        <v>41</v>
      </c>
      <c r="I3" s="4"/>
      <c r="J3" s="4"/>
      <c r="K3" s="4"/>
      <c r="L3" s="4"/>
      <c r="M3" s="4"/>
      <c r="N3" s="4" t="s">
        <v>42</v>
      </c>
      <c r="O3" s="4"/>
      <c r="P3" s="4"/>
      <c r="Q3" s="4"/>
      <c r="R3" s="4"/>
      <c r="S3" s="4"/>
      <c r="T3" s="4" t="s">
        <v>40</v>
      </c>
      <c r="U3" s="4"/>
      <c r="V3" s="4"/>
      <c r="W3" s="4"/>
      <c r="X3" s="4"/>
      <c r="Y3" s="4"/>
      <c r="Z3" s="4" t="s">
        <v>39</v>
      </c>
      <c r="AA3" s="4"/>
      <c r="AB3" s="4"/>
      <c r="AC3" s="4"/>
      <c r="AD3" s="4"/>
      <c r="AE3" s="4"/>
      <c r="AF3" s="4" t="s">
        <v>38</v>
      </c>
      <c r="AG3" s="4"/>
      <c r="AH3" s="4"/>
      <c r="AI3" s="4"/>
      <c r="AJ3" s="4"/>
      <c r="AK3" s="4"/>
      <c r="AL3" s="4" t="s">
        <v>37</v>
      </c>
      <c r="AM3" s="4"/>
      <c r="AN3" s="4"/>
      <c r="AO3" s="4"/>
      <c r="AP3" s="4"/>
      <c r="AQ3" s="4"/>
      <c r="AR3" s="4" t="s">
        <v>36</v>
      </c>
      <c r="AS3" s="4"/>
      <c r="AT3" s="4"/>
      <c r="AU3" s="4"/>
      <c r="AV3" s="4"/>
      <c r="AW3" s="4"/>
    </row>
    <row r="4" spans="1:49" x14ac:dyDescent="0.25">
      <c r="B4" s="4" t="s">
        <v>28</v>
      </c>
      <c r="C4" s="4"/>
      <c r="D4" s="4"/>
      <c r="E4" s="4" t="s">
        <v>29</v>
      </c>
      <c r="F4" s="4"/>
      <c r="G4" s="4"/>
      <c r="H4" s="4" t="s">
        <v>28</v>
      </c>
      <c r="I4" s="4"/>
      <c r="J4" s="4"/>
      <c r="K4" s="4" t="s">
        <v>29</v>
      </c>
      <c r="L4" s="4"/>
      <c r="M4" s="4"/>
      <c r="N4" s="4" t="s">
        <v>28</v>
      </c>
      <c r="O4" s="4"/>
      <c r="P4" s="4"/>
      <c r="Q4" s="4" t="s">
        <v>29</v>
      </c>
      <c r="R4" s="4"/>
      <c r="S4" s="4"/>
      <c r="T4" s="4" t="s">
        <v>28</v>
      </c>
      <c r="U4" s="4"/>
      <c r="V4" s="4"/>
      <c r="W4" s="4" t="s">
        <v>29</v>
      </c>
      <c r="X4" s="4"/>
      <c r="Y4" s="4"/>
      <c r="Z4" s="4" t="s">
        <v>28</v>
      </c>
      <c r="AA4" s="4"/>
      <c r="AB4" s="4"/>
      <c r="AC4" s="4" t="s">
        <v>29</v>
      </c>
      <c r="AD4" s="4"/>
      <c r="AE4" s="4"/>
      <c r="AF4" s="4" t="s">
        <v>28</v>
      </c>
      <c r="AG4" s="4"/>
      <c r="AH4" s="4"/>
      <c r="AI4" s="4" t="s">
        <v>29</v>
      </c>
      <c r="AJ4" s="4"/>
      <c r="AK4" s="4"/>
      <c r="AL4" s="4" t="s">
        <v>28</v>
      </c>
      <c r="AM4" s="4"/>
      <c r="AN4" s="4"/>
      <c r="AO4" s="4" t="s">
        <v>29</v>
      </c>
      <c r="AP4" s="4"/>
      <c r="AQ4" s="4"/>
      <c r="AR4" s="4" t="s">
        <v>28</v>
      </c>
      <c r="AS4" s="4"/>
      <c r="AT4" s="4"/>
      <c r="AU4" s="4" t="s">
        <v>29</v>
      </c>
      <c r="AV4" s="4"/>
      <c r="AW4" s="4"/>
    </row>
    <row r="5" spans="1:49" x14ac:dyDescent="0.25">
      <c r="B5" s="3" t="s">
        <v>30</v>
      </c>
      <c r="C5" s="3" t="s">
        <v>31</v>
      </c>
      <c r="D5" s="3" t="s">
        <v>32</v>
      </c>
      <c r="E5" s="3" t="s">
        <v>30</v>
      </c>
      <c r="F5" s="3" t="s">
        <v>31</v>
      </c>
      <c r="G5" s="3" t="s">
        <v>32</v>
      </c>
      <c r="H5" s="3" t="s">
        <v>35</v>
      </c>
      <c r="I5" s="3" t="s">
        <v>33</v>
      </c>
      <c r="J5" s="3" t="s">
        <v>34</v>
      </c>
      <c r="K5" s="3" t="s">
        <v>35</v>
      </c>
      <c r="L5" s="3" t="s">
        <v>33</v>
      </c>
      <c r="M5" s="3" t="s">
        <v>34</v>
      </c>
      <c r="N5" s="3" t="s">
        <v>35</v>
      </c>
      <c r="O5" s="3" t="s">
        <v>33</v>
      </c>
      <c r="P5" s="3" t="s">
        <v>34</v>
      </c>
      <c r="Q5" s="3" t="s">
        <v>35</v>
      </c>
      <c r="R5" s="3" t="s">
        <v>33</v>
      </c>
      <c r="S5" s="3" t="s">
        <v>34</v>
      </c>
      <c r="T5" s="3" t="s">
        <v>45</v>
      </c>
      <c r="U5" s="3" t="s">
        <v>43</v>
      </c>
      <c r="V5" s="3" t="s">
        <v>44</v>
      </c>
      <c r="W5" s="3" t="s">
        <v>45</v>
      </c>
      <c r="X5" s="3" t="s">
        <v>43</v>
      </c>
      <c r="Y5" s="3" t="s">
        <v>44</v>
      </c>
      <c r="Z5" s="3" t="s">
        <v>45</v>
      </c>
      <c r="AA5" s="3" t="s">
        <v>43</v>
      </c>
      <c r="AB5" s="3" t="s">
        <v>44</v>
      </c>
      <c r="AC5" s="3" t="s">
        <v>45</v>
      </c>
      <c r="AD5" s="3" t="s">
        <v>43</v>
      </c>
      <c r="AE5" s="3" t="s">
        <v>44</v>
      </c>
      <c r="AF5" s="3" t="s">
        <v>35</v>
      </c>
      <c r="AG5" s="3" t="s">
        <v>33</v>
      </c>
      <c r="AH5" s="3" t="s">
        <v>34</v>
      </c>
      <c r="AI5" s="3" t="s">
        <v>35</v>
      </c>
      <c r="AJ5" s="3" t="s">
        <v>33</v>
      </c>
      <c r="AK5" s="3" t="s">
        <v>34</v>
      </c>
      <c r="AL5" s="3" t="s">
        <v>35</v>
      </c>
      <c r="AM5" s="3" t="s">
        <v>33</v>
      </c>
      <c r="AN5" s="3" t="s">
        <v>34</v>
      </c>
      <c r="AO5" s="3" t="s">
        <v>35</v>
      </c>
      <c r="AP5" s="3" t="s">
        <v>33</v>
      </c>
      <c r="AQ5" s="3" t="s">
        <v>34</v>
      </c>
      <c r="AR5" s="3" t="s">
        <v>46</v>
      </c>
      <c r="AS5" s="3" t="s">
        <v>47</v>
      </c>
      <c r="AT5" s="3" t="s">
        <v>48</v>
      </c>
      <c r="AU5" s="3" t="s">
        <v>46</v>
      </c>
      <c r="AV5" s="3" t="s">
        <v>47</v>
      </c>
      <c r="AW5" s="3" t="s">
        <v>48</v>
      </c>
    </row>
    <row r="6" spans="1:49" x14ac:dyDescent="0.25">
      <c r="A6" t="s">
        <v>0</v>
      </c>
      <c r="B6" s="2">
        <v>42.754289</v>
      </c>
      <c r="C6" s="2">
        <v>1.053922</v>
      </c>
      <c r="D6" s="2">
        <v>1.2316180000000001</v>
      </c>
      <c r="E6" s="2">
        <v>0</v>
      </c>
      <c r="F6" s="2">
        <v>0</v>
      </c>
      <c r="G6" s="2">
        <v>0</v>
      </c>
      <c r="H6" s="2">
        <v>0.126859</v>
      </c>
      <c r="I6" s="2">
        <v>0.129941</v>
      </c>
      <c r="J6" s="2">
        <v>0.103351</v>
      </c>
      <c r="K6" s="2">
        <v>0</v>
      </c>
      <c r="L6" s="2">
        <v>0</v>
      </c>
      <c r="M6" s="2">
        <v>0</v>
      </c>
      <c r="N6" s="2">
        <v>0.13137299999999999</v>
      </c>
      <c r="O6" s="2">
        <v>0.129915</v>
      </c>
      <c r="P6" s="2">
        <v>0.125221</v>
      </c>
      <c r="Q6" s="2">
        <v>0</v>
      </c>
      <c r="R6" s="2">
        <v>0</v>
      </c>
      <c r="S6" s="2">
        <v>0</v>
      </c>
      <c r="T6" s="2">
        <v>0.129915</v>
      </c>
      <c r="U6" s="2">
        <v>1.4580000000000001E-3</v>
      </c>
      <c r="V6" s="2">
        <v>1.8779999999999999E-3</v>
      </c>
      <c r="W6" s="2">
        <v>0</v>
      </c>
      <c r="X6" s="2">
        <v>0</v>
      </c>
      <c r="Y6" s="2">
        <v>0</v>
      </c>
      <c r="Z6" s="2">
        <v>0.129915</v>
      </c>
      <c r="AA6" s="2">
        <v>1.4580000000000001E-3</v>
      </c>
      <c r="AB6" s="2">
        <v>1.8779999999999999E-3</v>
      </c>
      <c r="AC6" s="2">
        <v>0</v>
      </c>
      <c r="AD6" s="2">
        <v>0</v>
      </c>
      <c r="AE6" s="2">
        <v>0</v>
      </c>
      <c r="AF6" s="2">
        <v>0.13137299999999999</v>
      </c>
      <c r="AG6" s="2">
        <v>0.129915</v>
      </c>
      <c r="AH6" s="2">
        <v>0.125221</v>
      </c>
      <c r="AI6" s="2">
        <v>0</v>
      </c>
      <c r="AJ6" s="2">
        <v>0</v>
      </c>
      <c r="AK6" s="2">
        <v>0</v>
      </c>
      <c r="AL6" s="2">
        <v>0.12475700000000001</v>
      </c>
      <c r="AM6" s="2">
        <v>0.12981500000000001</v>
      </c>
      <c r="AN6" s="2">
        <v>0.13637299999999999</v>
      </c>
      <c r="AO6" s="2">
        <v>0</v>
      </c>
      <c r="AP6" s="2">
        <v>0</v>
      </c>
      <c r="AQ6" s="2">
        <v>0</v>
      </c>
      <c r="AR6" s="2">
        <v>42.735304999999997</v>
      </c>
      <c r="AS6" s="2">
        <v>1.8299939999999999</v>
      </c>
      <c r="AT6" s="2">
        <v>1.432005</v>
      </c>
      <c r="AU6" s="2">
        <v>0</v>
      </c>
      <c r="AV6" s="2">
        <v>0</v>
      </c>
      <c r="AW6" s="2">
        <v>0</v>
      </c>
    </row>
    <row r="7" spans="1:49" x14ac:dyDescent="0.25">
      <c r="A7" t="s">
        <v>1</v>
      </c>
      <c r="B7" s="2">
        <v>42.851472000000001</v>
      </c>
      <c r="C7" s="2">
        <v>0.59691300000000003</v>
      </c>
      <c r="D7" s="2">
        <v>1.2952539999999999</v>
      </c>
      <c r="E7" s="2">
        <v>0.45460400000000001</v>
      </c>
      <c r="F7" s="2">
        <v>1.6347160000000001</v>
      </c>
      <c r="G7" s="2">
        <v>1.4528509999999999</v>
      </c>
      <c r="H7" s="2">
        <v>0.12681500000000001</v>
      </c>
      <c r="I7" s="2">
        <v>0.13061</v>
      </c>
      <c r="J7" s="2">
        <v>0.10370799999999999</v>
      </c>
      <c r="K7" s="2">
        <v>2.2060000000000001E-3</v>
      </c>
      <c r="L7" s="2">
        <v>3.026E-3</v>
      </c>
      <c r="M7" s="2">
        <v>3.2720000000000002E-3</v>
      </c>
      <c r="N7" s="2">
        <v>0.13134399999999999</v>
      </c>
      <c r="O7" s="2">
        <v>0.130575</v>
      </c>
      <c r="P7" s="2">
        <v>0.12564500000000001</v>
      </c>
      <c r="Q7" s="2">
        <v>2.2339999999999999E-3</v>
      </c>
      <c r="R7" s="2">
        <v>2.9759999999999999E-3</v>
      </c>
      <c r="S7" s="2">
        <v>4.0090000000000004E-3</v>
      </c>
      <c r="T7" s="2">
        <v>0.130575</v>
      </c>
      <c r="U7" s="2">
        <v>7.6900000000000004E-4</v>
      </c>
      <c r="V7" s="2">
        <v>1.9719999999999998E-3</v>
      </c>
      <c r="W7" s="2">
        <v>2.9759999999999999E-3</v>
      </c>
      <c r="X7" s="2">
        <v>2.4949999999999998E-3</v>
      </c>
      <c r="Y7" s="2">
        <v>2.2049999999999999E-3</v>
      </c>
      <c r="Z7" s="2">
        <v>0.130575</v>
      </c>
      <c r="AA7" s="2">
        <v>7.6900000000000004E-4</v>
      </c>
      <c r="AB7" s="2">
        <v>1.9719999999999998E-3</v>
      </c>
      <c r="AC7" s="2">
        <v>4.4409999999999996E-3</v>
      </c>
      <c r="AD7" s="2">
        <v>1.0950000000000001E-3</v>
      </c>
      <c r="AE7" s="2">
        <v>4.1300000000000001E-4</v>
      </c>
      <c r="AF7" s="2">
        <v>0.13134399999999999</v>
      </c>
      <c r="AG7" s="2">
        <v>0.130575</v>
      </c>
      <c r="AH7" s="2">
        <v>0.12564500000000001</v>
      </c>
      <c r="AI7" s="2">
        <v>4.0470000000000002E-3</v>
      </c>
      <c r="AJ7" s="2">
        <v>4.4409999999999996E-3</v>
      </c>
      <c r="AK7" s="2">
        <v>4.2160000000000001E-3</v>
      </c>
      <c r="AL7" s="2">
        <v>0.124721</v>
      </c>
      <c r="AM7" s="2">
        <v>0.130499</v>
      </c>
      <c r="AN7" s="2">
        <v>0.13683400000000001</v>
      </c>
      <c r="AO7" s="2">
        <v>3.8400000000000001E-3</v>
      </c>
      <c r="AP7" s="2">
        <v>4.457E-3</v>
      </c>
      <c r="AQ7" s="2">
        <v>4.5900000000000003E-3</v>
      </c>
      <c r="AR7" s="2">
        <v>42.830742999999998</v>
      </c>
      <c r="AS7" s="2">
        <v>1.2881990000000001</v>
      </c>
      <c r="AT7" s="2">
        <v>1.588155</v>
      </c>
      <c r="AU7" s="2">
        <v>0.67046799999999995</v>
      </c>
      <c r="AV7" s="2">
        <v>0.88259299999999996</v>
      </c>
      <c r="AW7" s="2">
        <v>0.40819499999999997</v>
      </c>
    </row>
    <row r="8" spans="1:49" x14ac:dyDescent="0.25">
      <c r="A8" t="s">
        <v>2</v>
      </c>
      <c r="B8" s="2">
        <v>42.852977000000003</v>
      </c>
      <c r="C8" s="2">
        <v>0.61391499999999999</v>
      </c>
      <c r="D8" s="2">
        <v>1.2980039999999999</v>
      </c>
      <c r="E8" s="2">
        <v>0.72878699999999996</v>
      </c>
      <c r="F8" s="2">
        <v>2.6382669999999999</v>
      </c>
      <c r="G8" s="2">
        <v>2.3446259999999999</v>
      </c>
      <c r="H8" s="2">
        <v>0.12687000000000001</v>
      </c>
      <c r="I8" s="2">
        <v>0.130657</v>
      </c>
      <c r="J8" s="2">
        <v>0.10376199999999999</v>
      </c>
      <c r="K8" s="2">
        <v>3.5209999999999998E-3</v>
      </c>
      <c r="L8" s="2">
        <v>4.8510000000000003E-3</v>
      </c>
      <c r="M8" s="2">
        <v>5.2680000000000001E-3</v>
      </c>
      <c r="N8" s="2">
        <v>0.13140099999999999</v>
      </c>
      <c r="O8" s="2">
        <v>0.13062199999999999</v>
      </c>
      <c r="P8" s="2">
        <v>0.12571099999999999</v>
      </c>
      <c r="Q8" s="2">
        <v>3.565E-3</v>
      </c>
      <c r="R8" s="2">
        <v>4.7699999999999999E-3</v>
      </c>
      <c r="S8" s="2">
        <v>6.4539999999999997E-3</v>
      </c>
      <c r="T8" s="2">
        <v>0.13062199999999999</v>
      </c>
      <c r="U8" s="2">
        <v>7.7899999999999996E-4</v>
      </c>
      <c r="V8" s="2">
        <v>1.964E-3</v>
      </c>
      <c r="W8" s="2">
        <v>4.7699999999999999E-3</v>
      </c>
      <c r="X8" s="2">
        <v>4.0270000000000002E-3</v>
      </c>
      <c r="Y8" s="2">
        <v>3.558E-3</v>
      </c>
      <c r="Z8" s="2">
        <v>0.13062199999999999</v>
      </c>
      <c r="AA8" s="2">
        <v>7.7899999999999996E-4</v>
      </c>
      <c r="AB8" s="2">
        <v>1.964E-3</v>
      </c>
      <c r="AC8" s="2">
        <v>7.1720000000000004E-3</v>
      </c>
      <c r="AD8" s="2">
        <v>1.776E-3</v>
      </c>
      <c r="AE8" s="2">
        <v>6.7199999999999996E-4</v>
      </c>
      <c r="AF8" s="2">
        <v>0.13140099999999999</v>
      </c>
      <c r="AG8" s="2">
        <v>0.13062199999999999</v>
      </c>
      <c r="AH8" s="2">
        <v>0.12571099999999999</v>
      </c>
      <c r="AI8" s="2">
        <v>6.5339999999999999E-3</v>
      </c>
      <c r="AJ8" s="2">
        <v>7.1720000000000004E-3</v>
      </c>
      <c r="AK8" s="2">
        <v>6.8040000000000002E-3</v>
      </c>
      <c r="AL8" s="2">
        <v>0.124776</v>
      </c>
      <c r="AM8" s="2">
        <v>0.130546</v>
      </c>
      <c r="AN8" s="2">
        <v>0.136906</v>
      </c>
      <c r="AO8" s="2">
        <v>6.1980000000000004E-3</v>
      </c>
      <c r="AP8" s="2">
        <v>7.1980000000000004E-3</v>
      </c>
      <c r="AQ8" s="2">
        <v>7.4079999999999997E-3</v>
      </c>
      <c r="AR8" s="2">
        <v>42.825453000000003</v>
      </c>
      <c r="AS8" s="2">
        <v>1.3055270000000001</v>
      </c>
      <c r="AT8" s="2">
        <v>1.5768660000000001</v>
      </c>
      <c r="AU8" s="2">
        <v>1.0840339999999999</v>
      </c>
      <c r="AV8" s="2">
        <v>1.4325889999999999</v>
      </c>
      <c r="AW8" s="2">
        <v>0.66457900000000003</v>
      </c>
    </row>
    <row r="9" spans="1:49" x14ac:dyDescent="0.25">
      <c r="A9" t="s">
        <v>3</v>
      </c>
      <c r="B9" s="2">
        <v>42.851174999999998</v>
      </c>
      <c r="C9" s="2">
        <v>0.69365900000000003</v>
      </c>
      <c r="D9" s="2">
        <v>1.3287100000000001</v>
      </c>
      <c r="E9" s="2">
        <v>1.5565199999999999</v>
      </c>
      <c r="F9" s="2">
        <v>5.6502230000000004</v>
      </c>
      <c r="G9" s="2">
        <v>5.0248929999999996</v>
      </c>
      <c r="H9" s="2">
        <v>0.12709300000000001</v>
      </c>
      <c r="I9" s="2">
        <v>0.130858</v>
      </c>
      <c r="J9" s="2">
        <v>0.103977</v>
      </c>
      <c r="K9" s="2">
        <v>7.4929999999999997E-3</v>
      </c>
      <c r="L9" s="2">
        <v>1.0352E-2</v>
      </c>
      <c r="M9" s="2">
        <v>1.1254E-2</v>
      </c>
      <c r="N9" s="2">
        <v>0.131633</v>
      </c>
      <c r="O9" s="2">
        <v>0.130825</v>
      </c>
      <c r="P9" s="2">
        <v>0.125972</v>
      </c>
      <c r="Q9" s="2">
        <v>7.587E-3</v>
      </c>
      <c r="R9" s="2">
        <v>1.0178E-2</v>
      </c>
      <c r="S9" s="2">
        <v>1.3788999999999999E-2</v>
      </c>
      <c r="T9" s="2">
        <v>0.130825</v>
      </c>
      <c r="U9" s="2">
        <v>8.0800000000000002E-4</v>
      </c>
      <c r="V9" s="2">
        <v>1.941E-3</v>
      </c>
      <c r="W9" s="2">
        <v>1.0178E-2</v>
      </c>
      <c r="X9" s="2">
        <v>8.6210000000000002E-3</v>
      </c>
      <c r="Y9" s="2">
        <v>7.6109999999999997E-3</v>
      </c>
      <c r="Z9" s="2">
        <v>0.130825</v>
      </c>
      <c r="AA9" s="2">
        <v>8.0800000000000002E-4</v>
      </c>
      <c r="AB9" s="2">
        <v>1.941E-3</v>
      </c>
      <c r="AC9" s="2">
        <v>1.5342E-2</v>
      </c>
      <c r="AD9" s="2">
        <v>3.803E-3</v>
      </c>
      <c r="AE9" s="2">
        <v>1.439E-3</v>
      </c>
      <c r="AF9" s="2">
        <v>0.131633</v>
      </c>
      <c r="AG9" s="2">
        <v>0.130825</v>
      </c>
      <c r="AH9" s="2">
        <v>0.125972</v>
      </c>
      <c r="AI9" s="2">
        <v>1.3975E-2</v>
      </c>
      <c r="AJ9" s="2">
        <v>1.5342E-2</v>
      </c>
      <c r="AK9" s="2">
        <v>1.4560999999999999E-2</v>
      </c>
      <c r="AL9" s="2">
        <v>0.124998</v>
      </c>
      <c r="AM9" s="2">
        <v>0.130748</v>
      </c>
      <c r="AN9" s="2">
        <v>0.13719000000000001</v>
      </c>
      <c r="AO9" s="2">
        <v>1.3258000000000001E-2</v>
      </c>
      <c r="AP9" s="2">
        <v>1.5398999999999999E-2</v>
      </c>
      <c r="AQ9" s="2">
        <v>1.5854E-2</v>
      </c>
      <c r="AR9" s="2">
        <v>42.783620999999997</v>
      </c>
      <c r="AS9" s="2">
        <v>1.3892260000000001</v>
      </c>
      <c r="AT9" s="2">
        <v>1.533301</v>
      </c>
      <c r="AU9" s="2">
        <v>2.3324379999999998</v>
      </c>
      <c r="AV9" s="2">
        <v>3.0861450000000001</v>
      </c>
      <c r="AW9" s="2">
        <v>1.4318740000000001</v>
      </c>
    </row>
    <row r="10" spans="1:49" x14ac:dyDescent="0.25">
      <c r="A10" t="s">
        <v>4</v>
      </c>
      <c r="B10" s="2">
        <v>42.846722999999997</v>
      </c>
      <c r="C10" s="2">
        <v>0.79052500000000003</v>
      </c>
      <c r="D10" s="2">
        <v>1.387122</v>
      </c>
      <c r="E10" s="2">
        <v>2.2677100000000001</v>
      </c>
      <c r="F10" s="2">
        <v>8.2403589999999998</v>
      </c>
      <c r="G10" s="2">
        <v>7.3464219999999996</v>
      </c>
      <c r="H10" s="2">
        <v>0.12737499999999999</v>
      </c>
      <c r="I10" s="2">
        <v>0.131135</v>
      </c>
      <c r="J10" s="2">
        <v>0.104237</v>
      </c>
      <c r="K10" s="2">
        <v>1.0911000000000001E-2</v>
      </c>
      <c r="L10" s="2">
        <v>1.5069000000000001E-2</v>
      </c>
      <c r="M10" s="2">
        <v>1.6407000000000001E-2</v>
      </c>
      <c r="N10" s="2">
        <v>0.13192599999999999</v>
      </c>
      <c r="O10" s="2">
        <v>0.131102</v>
      </c>
      <c r="P10" s="2">
        <v>0.12628800000000001</v>
      </c>
      <c r="Q10" s="2">
        <v>1.1047E-2</v>
      </c>
      <c r="R10" s="2">
        <v>1.4815E-2</v>
      </c>
      <c r="S10" s="2">
        <v>2.0101999999999998E-2</v>
      </c>
      <c r="T10" s="2">
        <v>0.131102</v>
      </c>
      <c r="U10" s="2">
        <v>8.2399999999999997E-4</v>
      </c>
      <c r="V10" s="2">
        <v>1.926E-3</v>
      </c>
      <c r="W10" s="2">
        <v>1.4815E-2</v>
      </c>
      <c r="X10" s="2">
        <v>1.2566000000000001E-2</v>
      </c>
      <c r="Y10" s="2">
        <v>1.1094E-2</v>
      </c>
      <c r="Z10" s="2">
        <v>0.131102</v>
      </c>
      <c r="AA10" s="2">
        <v>8.2399999999999997E-4</v>
      </c>
      <c r="AB10" s="2">
        <v>1.926E-3</v>
      </c>
      <c r="AC10" s="2">
        <v>2.2353000000000001E-2</v>
      </c>
      <c r="AD10" s="2">
        <v>5.5510000000000004E-3</v>
      </c>
      <c r="AE10" s="2">
        <v>2.0999999999999999E-3</v>
      </c>
      <c r="AF10" s="2">
        <v>0.13192599999999999</v>
      </c>
      <c r="AG10" s="2">
        <v>0.131102</v>
      </c>
      <c r="AH10" s="2">
        <v>0.12628800000000001</v>
      </c>
      <c r="AI10" s="2">
        <v>2.0362000000000002E-2</v>
      </c>
      <c r="AJ10" s="2">
        <v>2.2353000000000001E-2</v>
      </c>
      <c r="AK10" s="2">
        <v>2.1215999999999999E-2</v>
      </c>
      <c r="AL10" s="2">
        <v>0.125277</v>
      </c>
      <c r="AM10" s="2">
        <v>0.131026</v>
      </c>
      <c r="AN10" s="2">
        <v>0.13753399999999999</v>
      </c>
      <c r="AO10" s="2">
        <v>1.9317999999999998E-2</v>
      </c>
      <c r="AP10" s="2">
        <v>2.2436000000000001E-2</v>
      </c>
      <c r="AQ10" s="2">
        <v>2.3099000000000001E-2</v>
      </c>
      <c r="AR10" s="2">
        <v>42.719282</v>
      </c>
      <c r="AS10" s="2">
        <v>1.4961040000000001</v>
      </c>
      <c r="AT10" s="2">
        <v>1.488553</v>
      </c>
      <c r="AU10" s="2">
        <v>3.4274290000000001</v>
      </c>
      <c r="AV10" s="2">
        <v>4.5433130000000004</v>
      </c>
      <c r="AW10" s="2">
        <v>2.1069900000000001</v>
      </c>
    </row>
    <row r="11" spans="1:49" x14ac:dyDescent="0.25">
      <c r="A11" t="s">
        <v>5</v>
      </c>
      <c r="B11" s="2">
        <v>42.836354</v>
      </c>
      <c r="C11" s="2">
        <v>1.031237</v>
      </c>
      <c r="D11" s="2">
        <v>1.5733079999999999</v>
      </c>
      <c r="E11" s="2">
        <v>3.5508440000000001</v>
      </c>
      <c r="F11" s="2">
        <v>12.894232000000001</v>
      </c>
      <c r="G11" s="2">
        <v>11.587134000000001</v>
      </c>
      <c r="H11" s="2">
        <v>0.12812399999999999</v>
      </c>
      <c r="I11" s="2">
        <v>0.131907</v>
      </c>
      <c r="J11" s="2">
        <v>0.10491300000000001</v>
      </c>
      <c r="K11" s="2">
        <v>1.7099E-2</v>
      </c>
      <c r="L11" s="2">
        <v>2.3571000000000002E-2</v>
      </c>
      <c r="M11" s="2">
        <v>2.5717E-2</v>
      </c>
      <c r="N11" s="2">
        <v>0.13270499999999999</v>
      </c>
      <c r="O11" s="2">
        <v>0.13187399999999999</v>
      </c>
      <c r="P11" s="2">
        <v>0.127108</v>
      </c>
      <c r="Q11" s="2">
        <v>1.7312999999999999E-2</v>
      </c>
      <c r="R11" s="2">
        <v>2.3172999999999999E-2</v>
      </c>
      <c r="S11" s="2">
        <v>3.1510000000000003E-2</v>
      </c>
      <c r="T11" s="2">
        <v>0.13187399999999999</v>
      </c>
      <c r="U11" s="2">
        <v>8.3000000000000001E-4</v>
      </c>
      <c r="V11" s="2">
        <v>1.9070000000000001E-3</v>
      </c>
      <c r="W11" s="2">
        <v>2.3172999999999999E-2</v>
      </c>
      <c r="X11" s="2">
        <v>1.967E-2</v>
      </c>
      <c r="Y11" s="2">
        <v>1.7371999999999999E-2</v>
      </c>
      <c r="Z11" s="2">
        <v>0.13187399999999999</v>
      </c>
      <c r="AA11" s="2">
        <v>8.3000000000000001E-4</v>
      </c>
      <c r="AB11" s="2">
        <v>1.9070000000000001E-3</v>
      </c>
      <c r="AC11" s="2">
        <v>3.5017E-2</v>
      </c>
      <c r="AD11" s="2">
        <v>8.7010000000000004E-3</v>
      </c>
      <c r="AE11" s="2">
        <v>3.2940000000000001E-3</v>
      </c>
      <c r="AF11" s="2">
        <v>0.13270499999999999</v>
      </c>
      <c r="AG11" s="2">
        <v>0.13187399999999999</v>
      </c>
      <c r="AH11" s="2">
        <v>0.127108</v>
      </c>
      <c r="AI11" s="2">
        <v>3.1907999999999999E-2</v>
      </c>
      <c r="AJ11" s="2">
        <v>3.5017E-2</v>
      </c>
      <c r="AK11" s="2">
        <v>3.3244999999999997E-2</v>
      </c>
      <c r="AL11" s="2">
        <v>0.12601899999999999</v>
      </c>
      <c r="AM11" s="2">
        <v>0.131798</v>
      </c>
      <c r="AN11" s="2">
        <v>0.13842699999999999</v>
      </c>
      <c r="AO11" s="2">
        <v>3.0272E-2</v>
      </c>
      <c r="AP11" s="2">
        <v>3.5146999999999998E-2</v>
      </c>
      <c r="AQ11" s="2">
        <v>3.6195999999999999E-2</v>
      </c>
      <c r="AR11" s="2">
        <v>42.526488000000001</v>
      </c>
      <c r="AS11" s="2">
        <v>1.7851680000000001</v>
      </c>
      <c r="AT11" s="2">
        <v>1.385162</v>
      </c>
      <c r="AU11" s="2">
        <v>5.518859</v>
      </c>
      <c r="AV11" s="2">
        <v>7.3039420000000002</v>
      </c>
      <c r="AW11" s="2">
        <v>3.3863829999999999</v>
      </c>
    </row>
    <row r="12" spans="1:49" x14ac:dyDescent="0.25">
      <c r="A12" t="s">
        <v>6</v>
      </c>
      <c r="B12" s="2">
        <v>42.861068000000003</v>
      </c>
      <c r="C12" s="2">
        <v>1.5304869999999999</v>
      </c>
      <c r="D12" s="2">
        <v>2.0916990000000002</v>
      </c>
      <c r="E12" s="2">
        <v>5.4788209999999999</v>
      </c>
      <c r="F12" s="2">
        <v>19.748984</v>
      </c>
      <c r="G12" s="2">
        <v>18.109767999999999</v>
      </c>
      <c r="H12" s="2">
        <v>0.13012099999999999</v>
      </c>
      <c r="I12" s="2">
        <v>0.13402900000000001</v>
      </c>
      <c r="J12" s="2">
        <v>0.10664800000000001</v>
      </c>
      <c r="K12" s="2">
        <v>2.6606999999999999E-2</v>
      </c>
      <c r="L12" s="2">
        <v>3.6523E-2</v>
      </c>
      <c r="M12" s="2">
        <v>4.0025999999999999E-2</v>
      </c>
      <c r="N12" s="2">
        <v>0.13477600000000001</v>
      </c>
      <c r="O12" s="2">
        <v>0.133995</v>
      </c>
      <c r="P12" s="2">
        <v>0.12920899999999999</v>
      </c>
      <c r="Q12" s="2">
        <v>2.6946000000000001E-2</v>
      </c>
      <c r="R12" s="2">
        <v>3.5909000000000003E-2</v>
      </c>
      <c r="S12" s="2">
        <v>4.9038999999999999E-2</v>
      </c>
      <c r="T12" s="2">
        <v>0.133995</v>
      </c>
      <c r="U12" s="2">
        <v>7.8100000000000001E-4</v>
      </c>
      <c r="V12" s="2">
        <v>1.9139999999999999E-3</v>
      </c>
      <c r="W12" s="2">
        <v>3.5909000000000003E-2</v>
      </c>
      <c r="X12" s="2">
        <v>3.0469E-2</v>
      </c>
      <c r="Y12" s="2">
        <v>2.6950999999999999E-2</v>
      </c>
      <c r="Z12" s="2">
        <v>0.133995</v>
      </c>
      <c r="AA12" s="2">
        <v>7.8100000000000001E-4</v>
      </c>
      <c r="AB12" s="2">
        <v>1.9139999999999999E-3</v>
      </c>
      <c r="AC12" s="2">
        <v>5.4375E-2</v>
      </c>
      <c r="AD12" s="2">
        <v>1.3521E-2</v>
      </c>
      <c r="AE12" s="2">
        <v>5.13E-3</v>
      </c>
      <c r="AF12" s="2">
        <v>0.13477600000000001</v>
      </c>
      <c r="AG12" s="2">
        <v>0.133995</v>
      </c>
      <c r="AH12" s="2">
        <v>0.12920899999999999</v>
      </c>
      <c r="AI12" s="2">
        <v>4.9591000000000003E-2</v>
      </c>
      <c r="AJ12" s="2">
        <v>5.4375E-2</v>
      </c>
      <c r="AK12" s="2">
        <v>5.1652999999999998E-2</v>
      </c>
      <c r="AL12" s="2">
        <v>0.12801100000000001</v>
      </c>
      <c r="AM12" s="2">
        <v>0.13397400000000001</v>
      </c>
      <c r="AN12" s="2">
        <v>0.140762</v>
      </c>
      <c r="AO12" s="2">
        <v>4.6981000000000002E-2</v>
      </c>
      <c r="AP12" s="2">
        <v>5.4434999999999997E-2</v>
      </c>
      <c r="AQ12" s="2">
        <v>5.611E-2</v>
      </c>
      <c r="AR12" s="2">
        <v>42.001288000000002</v>
      </c>
      <c r="AS12" s="2">
        <v>2.3626469999999999</v>
      </c>
      <c r="AT12" s="2">
        <v>1.231052</v>
      </c>
      <c r="AU12" s="2">
        <v>9.2354610000000008</v>
      </c>
      <c r="AV12" s="2">
        <v>11.753405000000001</v>
      </c>
      <c r="AW12" s="2">
        <v>5.4740520000000004</v>
      </c>
    </row>
    <row r="13" spans="1:49" x14ac:dyDescent="0.25">
      <c r="A13" t="s">
        <v>7</v>
      </c>
      <c r="B13" s="2">
        <v>42.907933999999997</v>
      </c>
      <c r="C13" s="2">
        <v>0.51502099999999995</v>
      </c>
      <c r="D13" s="2">
        <v>1.522586</v>
      </c>
      <c r="E13" s="2">
        <v>2.6400450000000002</v>
      </c>
      <c r="F13" s="2">
        <v>12.526624</v>
      </c>
      <c r="G13" s="2">
        <v>8.2187020000000004</v>
      </c>
      <c r="H13" s="2">
        <v>0.128418</v>
      </c>
      <c r="I13" s="2">
        <v>0.13175000000000001</v>
      </c>
      <c r="J13" s="2">
        <v>0.10437100000000001</v>
      </c>
      <c r="K13" s="2">
        <v>2.2928E-2</v>
      </c>
      <c r="L13" s="2">
        <v>1.7554E-2</v>
      </c>
      <c r="M13" s="2">
        <v>1.8388999999999999E-2</v>
      </c>
      <c r="N13" s="2">
        <v>0.13297900000000001</v>
      </c>
      <c r="O13" s="2">
        <v>0.131717</v>
      </c>
      <c r="P13" s="2">
        <v>0.12645100000000001</v>
      </c>
      <c r="Q13" s="2">
        <v>2.3106999999999999E-2</v>
      </c>
      <c r="R13" s="2">
        <v>1.7330000000000002E-2</v>
      </c>
      <c r="S13" s="2">
        <v>2.2532E-2</v>
      </c>
      <c r="T13" s="2">
        <v>0.131717</v>
      </c>
      <c r="U13" s="2">
        <v>1.261E-3</v>
      </c>
      <c r="V13" s="2">
        <v>2.1059999999999998E-3</v>
      </c>
      <c r="W13" s="2">
        <v>1.7330000000000002E-2</v>
      </c>
      <c r="X13" s="2">
        <v>1.8884999999999999E-2</v>
      </c>
      <c r="Y13" s="2">
        <v>1.2406E-2</v>
      </c>
      <c r="Z13" s="2">
        <v>0.131717</v>
      </c>
      <c r="AA13" s="2">
        <v>1.261E-3</v>
      </c>
      <c r="AB13" s="2">
        <v>2.1059999999999998E-3</v>
      </c>
      <c r="AC13" s="2">
        <v>2.9106E-2</v>
      </c>
      <c r="AD13" s="2">
        <v>8.8660000000000006E-3</v>
      </c>
      <c r="AE13" s="2">
        <v>2.4369999999999999E-3</v>
      </c>
      <c r="AF13" s="2">
        <v>0.13297900000000001</v>
      </c>
      <c r="AG13" s="2">
        <v>0.131717</v>
      </c>
      <c r="AH13" s="2">
        <v>0.12645100000000001</v>
      </c>
      <c r="AI13" s="2">
        <v>3.1468999999999997E-2</v>
      </c>
      <c r="AJ13" s="2">
        <v>2.9106E-2</v>
      </c>
      <c r="AK13" s="2">
        <v>2.7525000000000001E-2</v>
      </c>
      <c r="AL13" s="2">
        <v>0.12626799999999999</v>
      </c>
      <c r="AM13" s="2">
        <v>0.13161900000000001</v>
      </c>
      <c r="AN13" s="2">
        <v>0.137712</v>
      </c>
      <c r="AO13" s="2">
        <v>2.9876E-2</v>
      </c>
      <c r="AP13" s="2">
        <v>2.9045000000000001E-2</v>
      </c>
      <c r="AQ13" s="2">
        <v>2.9978999999999999E-2</v>
      </c>
      <c r="AR13" s="2">
        <v>42.668396000000001</v>
      </c>
      <c r="AS13" s="2">
        <v>1.586684</v>
      </c>
      <c r="AT13" s="2">
        <v>1.6152789999999999</v>
      </c>
      <c r="AU13" s="2">
        <v>4.4919580000000003</v>
      </c>
      <c r="AV13" s="2">
        <v>7.4169999999999998</v>
      </c>
      <c r="AW13" s="2">
        <v>2.448331</v>
      </c>
    </row>
    <row r="14" spans="1:49" x14ac:dyDescent="0.25">
      <c r="A14" t="s">
        <v>8</v>
      </c>
      <c r="B14" s="2">
        <v>42.744591</v>
      </c>
      <c r="C14" s="2">
        <v>1.3153010000000001</v>
      </c>
      <c r="D14" s="2">
        <v>1.1390119999999999</v>
      </c>
      <c r="E14" s="2">
        <v>4.1486799999999997</v>
      </c>
      <c r="F14" s="2">
        <v>11.626232</v>
      </c>
      <c r="G14" s="2">
        <v>9.1739379999999997</v>
      </c>
      <c r="H14" s="2">
        <v>0.127661</v>
      </c>
      <c r="I14" s="2">
        <v>0.13181100000000001</v>
      </c>
      <c r="J14" s="2">
        <v>0.104216</v>
      </c>
      <c r="K14" s="2">
        <v>1.3439E-2</v>
      </c>
      <c r="L14" s="2">
        <v>2.7444E-2</v>
      </c>
      <c r="M14" s="2">
        <v>1.3956E-2</v>
      </c>
      <c r="N14" s="2">
        <v>0.132215</v>
      </c>
      <c r="O14" s="2">
        <v>0.131768</v>
      </c>
      <c r="P14" s="2">
        <v>0.12625400000000001</v>
      </c>
      <c r="Q14" s="2">
        <v>1.3547999999999999E-2</v>
      </c>
      <c r="R14" s="2">
        <v>2.7026999999999999E-2</v>
      </c>
      <c r="S14" s="2">
        <v>1.7125000000000001E-2</v>
      </c>
      <c r="T14" s="2">
        <v>0.131768</v>
      </c>
      <c r="U14" s="2">
        <v>4.4700000000000002E-4</v>
      </c>
      <c r="V14" s="2">
        <v>2.2060000000000001E-3</v>
      </c>
      <c r="W14" s="2">
        <v>2.7026999999999999E-2</v>
      </c>
      <c r="X14" s="2">
        <v>1.7537000000000001E-2</v>
      </c>
      <c r="Y14" s="2">
        <v>1.3953E-2</v>
      </c>
      <c r="Z14" s="2">
        <v>0.131768</v>
      </c>
      <c r="AA14" s="2">
        <v>4.4700000000000002E-4</v>
      </c>
      <c r="AB14" s="2">
        <v>2.2060000000000001E-3</v>
      </c>
      <c r="AC14" s="2">
        <v>3.9648999999999997E-2</v>
      </c>
      <c r="AD14" s="2">
        <v>7.3600000000000002E-3</v>
      </c>
      <c r="AE14" s="2">
        <v>2.343E-3</v>
      </c>
      <c r="AF14" s="2">
        <v>0.132215</v>
      </c>
      <c r="AG14" s="2">
        <v>0.131768</v>
      </c>
      <c r="AH14" s="2">
        <v>0.12625400000000001</v>
      </c>
      <c r="AI14" s="2">
        <v>3.4091999999999997E-2</v>
      </c>
      <c r="AJ14" s="2">
        <v>3.9648999999999997E-2</v>
      </c>
      <c r="AK14" s="2">
        <v>3.7419000000000001E-2</v>
      </c>
      <c r="AL14" s="2">
        <v>0.12553400000000001</v>
      </c>
      <c r="AM14" s="2">
        <v>0.13170100000000001</v>
      </c>
      <c r="AN14" s="2">
        <v>0.13749600000000001</v>
      </c>
      <c r="AO14" s="2">
        <v>3.2333000000000001E-2</v>
      </c>
      <c r="AP14" s="2">
        <v>3.9844999999999998E-2</v>
      </c>
      <c r="AQ14" s="2">
        <v>4.0731999999999997E-2</v>
      </c>
      <c r="AR14" s="2">
        <v>42.350709999999999</v>
      </c>
      <c r="AS14" s="2">
        <v>1.9389259999999999</v>
      </c>
      <c r="AT14" s="2">
        <v>1.6228370000000001</v>
      </c>
      <c r="AU14" s="2">
        <v>6.3588459999999998</v>
      </c>
      <c r="AV14" s="2">
        <v>6.5379889999999996</v>
      </c>
      <c r="AW14" s="2">
        <v>2.5611519999999999</v>
      </c>
    </row>
    <row r="15" spans="1:49" x14ac:dyDescent="0.25">
      <c r="A15" t="s">
        <v>9</v>
      </c>
      <c r="B15" s="2">
        <v>42.900405999999997</v>
      </c>
      <c r="C15" s="2">
        <v>1.098263</v>
      </c>
      <c r="D15" s="2">
        <v>2.737231</v>
      </c>
      <c r="E15" s="2">
        <v>3.423489</v>
      </c>
      <c r="F15" s="2">
        <v>13.538751</v>
      </c>
      <c r="G15" s="2">
        <v>18.886165999999999</v>
      </c>
      <c r="H15" s="2">
        <v>0.128718</v>
      </c>
      <c r="I15" s="2">
        <v>0.13223599999999999</v>
      </c>
      <c r="J15" s="2">
        <v>0.107943</v>
      </c>
      <c r="K15" s="2">
        <v>1.7979999999999999E-2</v>
      </c>
      <c r="L15" s="2">
        <v>2.2823E-2</v>
      </c>
      <c r="M15" s="2">
        <v>4.9828999999999998E-2</v>
      </c>
      <c r="N15" s="2">
        <v>0.13341</v>
      </c>
      <c r="O15" s="2">
        <v>0.13223499999999999</v>
      </c>
      <c r="P15" s="2">
        <v>0.13080700000000001</v>
      </c>
      <c r="Q15" s="2">
        <v>1.8747E-2</v>
      </c>
      <c r="R15" s="2">
        <v>2.2401000000000001E-2</v>
      </c>
      <c r="S15" s="2">
        <v>6.0962000000000002E-2</v>
      </c>
      <c r="T15" s="2">
        <v>0.13223499999999999</v>
      </c>
      <c r="U15" s="2">
        <v>1.1739999999999999E-3</v>
      </c>
      <c r="V15" s="2">
        <v>5.71E-4</v>
      </c>
      <c r="W15" s="2">
        <v>2.2401000000000001E-2</v>
      </c>
      <c r="X15" s="2">
        <v>2.1146000000000002E-2</v>
      </c>
      <c r="Y15" s="2">
        <v>2.742E-2</v>
      </c>
      <c r="Z15" s="2">
        <v>0.13223499999999999</v>
      </c>
      <c r="AA15" s="2">
        <v>1.1739999999999999E-3</v>
      </c>
      <c r="AB15" s="2">
        <v>5.71E-4</v>
      </c>
      <c r="AC15" s="2">
        <v>3.3985000000000001E-2</v>
      </c>
      <c r="AD15" s="2">
        <v>9.5270000000000007E-3</v>
      </c>
      <c r="AE15" s="2">
        <v>5.548E-3</v>
      </c>
      <c r="AF15" s="2">
        <v>0.13341</v>
      </c>
      <c r="AG15" s="2">
        <v>0.13223499999999999</v>
      </c>
      <c r="AH15" s="2">
        <v>0.13080700000000001</v>
      </c>
      <c r="AI15" s="2">
        <v>3.1519999999999999E-2</v>
      </c>
      <c r="AJ15" s="2">
        <v>3.3985000000000001E-2</v>
      </c>
      <c r="AK15" s="2">
        <v>3.4486999999999997E-2</v>
      </c>
      <c r="AL15" s="2">
        <v>0.12676899999999999</v>
      </c>
      <c r="AM15" s="2">
        <v>0.13217699999999999</v>
      </c>
      <c r="AN15" s="2">
        <v>0.142458</v>
      </c>
      <c r="AO15" s="2">
        <v>2.9943000000000001E-2</v>
      </c>
      <c r="AP15" s="2">
        <v>3.4106999999999998E-2</v>
      </c>
      <c r="AQ15" s="2">
        <v>3.7553000000000003E-2</v>
      </c>
      <c r="AR15" s="2">
        <v>42.618429999999996</v>
      </c>
      <c r="AS15" s="2">
        <v>1.541317</v>
      </c>
      <c r="AT15" s="2">
        <v>0.28992600000000002</v>
      </c>
      <c r="AU15" s="2">
        <v>5.3199209999999999</v>
      </c>
      <c r="AV15" s="2">
        <v>7.556241</v>
      </c>
      <c r="AW15" s="2">
        <v>5.4289740000000002</v>
      </c>
    </row>
    <row r="16" spans="1:49" x14ac:dyDescent="0.25">
      <c r="A16" t="s">
        <v>10</v>
      </c>
      <c r="B16" s="2">
        <v>43.031171999999998</v>
      </c>
      <c r="C16" s="2">
        <v>0.56900200000000001</v>
      </c>
      <c r="D16" s="2">
        <v>1.285261</v>
      </c>
      <c r="E16" s="2">
        <v>4.0925380000000002</v>
      </c>
      <c r="F16" s="2">
        <v>0.14646200000000001</v>
      </c>
      <c r="G16" s="2">
        <v>0.30272399999999999</v>
      </c>
      <c r="H16" s="2">
        <v>0.129749</v>
      </c>
      <c r="I16" s="2">
        <v>0.133684</v>
      </c>
      <c r="J16" s="2">
        <v>0.10625999999999999</v>
      </c>
      <c r="K16" s="2">
        <v>2.6671E-2</v>
      </c>
      <c r="L16" s="2">
        <v>2.7597E-2</v>
      </c>
      <c r="M16" s="2">
        <v>2.2519999999999998E-2</v>
      </c>
      <c r="N16" s="2">
        <v>0.13438900000000001</v>
      </c>
      <c r="O16" s="2">
        <v>0.13364999999999999</v>
      </c>
      <c r="P16" s="2">
        <v>0.12873799999999999</v>
      </c>
      <c r="Q16" s="2">
        <v>2.7649E-2</v>
      </c>
      <c r="R16" s="2">
        <v>2.7595000000000001E-2</v>
      </c>
      <c r="S16" s="2">
        <v>2.7289000000000001E-2</v>
      </c>
      <c r="T16" s="2">
        <v>0.13364999999999999</v>
      </c>
      <c r="U16" s="2">
        <v>7.3899999999999997E-4</v>
      </c>
      <c r="V16" s="2">
        <v>1.9650000000000002E-3</v>
      </c>
      <c r="W16" s="2">
        <v>2.7595000000000001E-2</v>
      </c>
      <c r="X16" s="2">
        <v>2.2900000000000001E-4</v>
      </c>
      <c r="Y16" s="2">
        <v>4.5300000000000001E-4</v>
      </c>
      <c r="Z16" s="2">
        <v>0.13364999999999999</v>
      </c>
      <c r="AA16" s="2">
        <v>7.3899999999999997E-4</v>
      </c>
      <c r="AB16" s="2">
        <v>1.9650000000000002E-3</v>
      </c>
      <c r="AC16" s="2">
        <v>4.0980000000000003E-2</v>
      </c>
      <c r="AD16" s="2">
        <v>5.8999999999999998E-5</v>
      </c>
      <c r="AE16" s="2">
        <v>3.8999999999999999E-5</v>
      </c>
      <c r="AF16" s="2">
        <v>0.13438900000000001</v>
      </c>
      <c r="AG16" s="2">
        <v>0.13364999999999999</v>
      </c>
      <c r="AH16" s="2">
        <v>0.12873799999999999</v>
      </c>
      <c r="AI16" s="2">
        <v>4.1002999999999998E-2</v>
      </c>
      <c r="AJ16" s="2">
        <v>4.0980000000000003E-2</v>
      </c>
      <c r="AK16" s="2">
        <v>4.0955999999999999E-2</v>
      </c>
      <c r="AL16" s="2">
        <v>0.12761700000000001</v>
      </c>
      <c r="AM16" s="2">
        <v>0.133576</v>
      </c>
      <c r="AN16" s="2">
        <v>0.140205</v>
      </c>
      <c r="AO16" s="2">
        <v>3.8967000000000002E-2</v>
      </c>
      <c r="AP16" s="2">
        <v>4.0973999999999997E-2</v>
      </c>
      <c r="AQ16" s="2">
        <v>4.4593000000000001E-2</v>
      </c>
      <c r="AR16" s="2">
        <v>42.610754</v>
      </c>
      <c r="AS16" s="2">
        <v>1.28908</v>
      </c>
      <c r="AT16" s="2">
        <v>1.6360250000000001</v>
      </c>
      <c r="AU16" s="2">
        <v>6.4599539999999998</v>
      </c>
      <c r="AV16" s="2">
        <v>0.24498900000000001</v>
      </c>
      <c r="AW16" s="2">
        <v>0.33017200000000002</v>
      </c>
    </row>
    <row r="18" spans="1:49" ht="15.75" x14ac:dyDescent="0.25">
      <c r="A18" s="1" t="s">
        <v>12</v>
      </c>
    </row>
    <row r="19" spans="1:49" s="1" customFormat="1" ht="15.75" x14ac:dyDescent="0.25">
      <c r="B19" s="4" t="s">
        <v>27</v>
      </c>
      <c r="C19" s="4"/>
      <c r="D19" s="4"/>
      <c r="E19" s="4"/>
      <c r="F19" s="4"/>
      <c r="G19" s="4"/>
      <c r="H19" s="4" t="s">
        <v>41</v>
      </c>
      <c r="I19" s="4"/>
      <c r="J19" s="4"/>
      <c r="K19" s="4"/>
      <c r="L19" s="4"/>
      <c r="M19" s="4"/>
      <c r="N19" s="4" t="s">
        <v>42</v>
      </c>
      <c r="O19" s="4"/>
      <c r="P19" s="4"/>
      <c r="Q19" s="4"/>
      <c r="R19" s="4"/>
      <c r="S19" s="4"/>
      <c r="T19" s="4" t="s">
        <v>40</v>
      </c>
      <c r="U19" s="4"/>
      <c r="V19" s="4"/>
      <c r="W19" s="4"/>
      <c r="X19" s="4"/>
      <c r="Y19" s="4"/>
      <c r="Z19" s="4" t="s">
        <v>39</v>
      </c>
      <c r="AA19" s="4"/>
      <c r="AB19" s="4"/>
      <c r="AC19" s="4"/>
      <c r="AD19" s="4"/>
      <c r="AE19" s="4"/>
      <c r="AF19" s="4" t="s">
        <v>38</v>
      </c>
      <c r="AG19" s="4"/>
      <c r="AH19" s="4"/>
      <c r="AI19" s="4"/>
      <c r="AJ19" s="4"/>
      <c r="AK19" s="4"/>
      <c r="AL19" s="4" t="s">
        <v>37</v>
      </c>
      <c r="AM19" s="4"/>
      <c r="AN19" s="4"/>
      <c r="AO19" s="4"/>
      <c r="AP19" s="4"/>
      <c r="AQ19" s="4"/>
      <c r="AR19" s="4" t="s">
        <v>36</v>
      </c>
      <c r="AS19" s="4"/>
      <c r="AT19" s="4"/>
      <c r="AU19" s="4"/>
      <c r="AV19" s="4"/>
      <c r="AW19" s="4"/>
    </row>
    <row r="20" spans="1:49" s="1" customFormat="1" ht="15.75" x14ac:dyDescent="0.25">
      <c r="B20" s="4" t="s">
        <v>28</v>
      </c>
      <c r="C20" s="4"/>
      <c r="D20" s="4"/>
      <c r="E20" s="4" t="s">
        <v>29</v>
      </c>
      <c r="F20" s="4"/>
      <c r="G20" s="4"/>
      <c r="H20" s="4" t="s">
        <v>28</v>
      </c>
      <c r="I20" s="4"/>
      <c r="J20" s="4"/>
      <c r="K20" s="4" t="s">
        <v>29</v>
      </c>
      <c r="L20" s="4"/>
      <c r="M20" s="4"/>
      <c r="N20" s="4" t="s">
        <v>28</v>
      </c>
      <c r="O20" s="4"/>
      <c r="P20" s="4"/>
      <c r="Q20" s="4" t="s">
        <v>29</v>
      </c>
      <c r="R20" s="4"/>
      <c r="S20" s="4"/>
      <c r="T20" s="4" t="s">
        <v>28</v>
      </c>
      <c r="U20" s="4"/>
      <c r="V20" s="4"/>
      <c r="W20" s="4" t="s">
        <v>29</v>
      </c>
      <c r="X20" s="4"/>
      <c r="Y20" s="4"/>
      <c r="Z20" s="4" t="s">
        <v>28</v>
      </c>
      <c r="AA20" s="4"/>
      <c r="AB20" s="4"/>
      <c r="AC20" s="4" t="s">
        <v>29</v>
      </c>
      <c r="AD20" s="4"/>
      <c r="AE20" s="4"/>
      <c r="AF20" s="4" t="s">
        <v>28</v>
      </c>
      <c r="AG20" s="4"/>
      <c r="AH20" s="4"/>
      <c r="AI20" s="4" t="s">
        <v>29</v>
      </c>
      <c r="AJ20" s="4"/>
      <c r="AK20" s="4"/>
      <c r="AL20" s="4" t="s">
        <v>28</v>
      </c>
      <c r="AM20" s="4"/>
      <c r="AN20" s="4"/>
      <c r="AO20" s="4" t="s">
        <v>29</v>
      </c>
      <c r="AP20" s="4"/>
      <c r="AQ20" s="4"/>
      <c r="AR20" s="4" t="s">
        <v>28</v>
      </c>
      <c r="AS20" s="4"/>
      <c r="AT20" s="4"/>
      <c r="AU20" s="4" t="s">
        <v>29</v>
      </c>
      <c r="AV20" s="4"/>
      <c r="AW20" s="4"/>
    </row>
    <row r="21" spans="1:49" x14ac:dyDescent="0.25">
      <c r="B21" s="3" t="str">
        <f>B5</f>
        <v xml:space="preserve">L </v>
      </c>
      <c r="C21" s="3" t="str">
        <f t="shared" ref="C21:AW21" si="0">C5</f>
        <v>a</v>
      </c>
      <c r="D21" s="3" t="str">
        <f t="shared" si="0"/>
        <v>b</v>
      </c>
      <c r="E21" s="3" t="str">
        <f t="shared" si="0"/>
        <v xml:space="preserve">L </v>
      </c>
      <c r="F21" s="3" t="str">
        <f t="shared" si="0"/>
        <v>a</v>
      </c>
      <c r="G21" s="3" t="str">
        <f t="shared" si="0"/>
        <v>b</v>
      </c>
      <c r="H21" s="3" t="str">
        <f t="shared" si="0"/>
        <v>X</v>
      </c>
      <c r="I21" s="3" t="str">
        <f t="shared" si="0"/>
        <v>Y</v>
      </c>
      <c r="J21" s="3" t="str">
        <f t="shared" si="0"/>
        <v>Z</v>
      </c>
      <c r="K21" s="3" t="str">
        <f t="shared" si="0"/>
        <v>X</v>
      </c>
      <c r="L21" s="3" t="str">
        <f t="shared" si="0"/>
        <v>Y</v>
      </c>
      <c r="M21" s="3" t="str">
        <f t="shared" si="0"/>
        <v>Z</v>
      </c>
      <c r="N21" s="3" t="str">
        <f t="shared" si="0"/>
        <v>X</v>
      </c>
      <c r="O21" s="3" t="str">
        <f t="shared" si="0"/>
        <v>Y</v>
      </c>
      <c r="P21" s="3" t="str">
        <f t="shared" si="0"/>
        <v>Z</v>
      </c>
      <c r="Q21" s="3" t="str">
        <f t="shared" si="0"/>
        <v>X</v>
      </c>
      <c r="R21" s="3" t="str">
        <f t="shared" si="0"/>
        <v>Y</v>
      </c>
      <c r="S21" s="3" t="str">
        <f t="shared" si="0"/>
        <v>Z</v>
      </c>
      <c r="T21" s="3" t="str">
        <f t="shared" si="0"/>
        <v>A</v>
      </c>
      <c r="U21" s="3" t="str">
        <f t="shared" si="0"/>
        <v>C1</v>
      </c>
      <c r="V21" s="3" t="str">
        <f t="shared" si="0"/>
        <v>C2</v>
      </c>
      <c r="W21" s="3" t="str">
        <f t="shared" si="0"/>
        <v>A</v>
      </c>
      <c r="X21" s="3" t="str">
        <f t="shared" si="0"/>
        <v>C1</v>
      </c>
      <c r="Y21" s="3" t="str">
        <f t="shared" si="0"/>
        <v>C2</v>
      </c>
      <c r="Z21" s="3" t="str">
        <f t="shared" si="0"/>
        <v>A</v>
      </c>
      <c r="AA21" s="3" t="str">
        <f t="shared" si="0"/>
        <v>C1</v>
      </c>
      <c r="AB21" s="3" t="str">
        <f t="shared" si="0"/>
        <v>C2</v>
      </c>
      <c r="AC21" s="3" t="str">
        <f t="shared" si="0"/>
        <v>A</v>
      </c>
      <c r="AD21" s="3" t="str">
        <f t="shared" si="0"/>
        <v>C1</v>
      </c>
      <c r="AE21" s="3" t="str">
        <f t="shared" si="0"/>
        <v>C2</v>
      </c>
      <c r="AF21" s="3" t="str">
        <f t="shared" si="0"/>
        <v>X</v>
      </c>
      <c r="AG21" s="3" t="str">
        <f t="shared" si="0"/>
        <v>Y</v>
      </c>
      <c r="AH21" s="3" t="str">
        <f t="shared" si="0"/>
        <v>Z</v>
      </c>
      <c r="AI21" s="3" t="str">
        <f t="shared" si="0"/>
        <v>X</v>
      </c>
      <c r="AJ21" s="3" t="str">
        <f t="shared" si="0"/>
        <v>Y</v>
      </c>
      <c r="AK21" s="3" t="str">
        <f t="shared" si="0"/>
        <v>Z</v>
      </c>
      <c r="AL21" s="3" t="str">
        <f t="shared" si="0"/>
        <v>X</v>
      </c>
      <c r="AM21" s="3" t="str">
        <f t="shared" si="0"/>
        <v>Y</v>
      </c>
      <c r="AN21" s="3" t="str">
        <f t="shared" si="0"/>
        <v>Z</v>
      </c>
      <c r="AO21" s="3" t="str">
        <f t="shared" si="0"/>
        <v>X</v>
      </c>
      <c r="AP21" s="3" t="str">
        <f t="shared" si="0"/>
        <v>Y</v>
      </c>
      <c r="AQ21" s="3" t="str">
        <f t="shared" si="0"/>
        <v>Z</v>
      </c>
      <c r="AR21" s="3" t="str">
        <f t="shared" si="0"/>
        <v>L</v>
      </c>
      <c r="AS21" s="3" t="str">
        <f t="shared" si="0"/>
        <v>U</v>
      </c>
      <c r="AT21" s="3" t="str">
        <f t="shared" si="0"/>
        <v>V</v>
      </c>
      <c r="AU21" s="3" t="str">
        <f t="shared" si="0"/>
        <v>L</v>
      </c>
      <c r="AV21" s="3" t="str">
        <f t="shared" si="0"/>
        <v>U</v>
      </c>
      <c r="AW21" s="3" t="str">
        <f t="shared" si="0"/>
        <v>V</v>
      </c>
    </row>
    <row r="22" spans="1:49" x14ac:dyDescent="0.25">
      <c r="A22" t="str">
        <f>A6</f>
        <v>01_noise_target_ls-1_lab.roi00</v>
      </c>
      <c r="B22" s="2">
        <v>42.754289</v>
      </c>
      <c r="C22" s="2">
        <v>1.0539216</v>
      </c>
      <c r="D22" s="2">
        <v>1.2316176000000001</v>
      </c>
      <c r="E22" s="2">
        <v>1.9362490000000001E-11</v>
      </c>
      <c r="F22" s="2">
        <v>2.3958859999999999E-13</v>
      </c>
      <c r="G22" s="2">
        <v>1.0873637E-12</v>
      </c>
      <c r="H22" s="2">
        <v>0.12685941000000001</v>
      </c>
      <c r="I22" s="2">
        <v>0.12994057000000001</v>
      </c>
      <c r="J22" s="2">
        <v>0.10332572</v>
      </c>
      <c r="K22" s="2">
        <v>1.3367222999999999E-13</v>
      </c>
      <c r="L22" s="2">
        <v>3.1697195E-14</v>
      </c>
      <c r="M22" s="2">
        <v>6.2589469999999996E-14</v>
      </c>
      <c r="N22" s="2">
        <v>0.13137225999999999</v>
      </c>
      <c r="O22" s="2">
        <v>0.12991442</v>
      </c>
      <c r="P22" s="2">
        <v>0.12519004</v>
      </c>
      <c r="Q22" s="2">
        <v>1.3972301000000001E-13</v>
      </c>
      <c r="R22" s="2">
        <v>9.2066195000000003E-14</v>
      </c>
      <c r="S22" s="2">
        <v>9.7811659E-14</v>
      </c>
      <c r="T22" s="2">
        <v>0.12991442</v>
      </c>
      <c r="U22" s="2">
        <v>1.4578429999999999E-3</v>
      </c>
      <c r="V22" s="2">
        <v>1.8897512999999999E-3</v>
      </c>
      <c r="W22" s="2">
        <v>9.2066195000000003E-14</v>
      </c>
      <c r="X22" s="2">
        <v>2.6237964E-16</v>
      </c>
      <c r="Y22" s="2">
        <v>1.0883334000000001E-15</v>
      </c>
      <c r="Z22" s="2">
        <v>0.12991442</v>
      </c>
      <c r="AA22" s="2">
        <v>1.4578429999999999E-3</v>
      </c>
      <c r="AB22" s="2">
        <v>1.8897512999999999E-3</v>
      </c>
      <c r="AC22" s="2">
        <v>9.2066195000000003E-14</v>
      </c>
      <c r="AD22" s="2">
        <v>2.6237964E-16</v>
      </c>
      <c r="AE22" s="2">
        <v>1.0883334000000001E-15</v>
      </c>
      <c r="AF22" s="2">
        <v>0.13137225999999999</v>
      </c>
      <c r="AG22" s="2">
        <v>0.12991442</v>
      </c>
      <c r="AH22" s="2">
        <v>0.12519004</v>
      </c>
      <c r="AI22" s="2">
        <v>1.3972301000000001E-13</v>
      </c>
      <c r="AJ22" s="2">
        <v>9.2066195000000003E-14</v>
      </c>
      <c r="AK22" s="2">
        <v>9.7811659E-14</v>
      </c>
      <c r="AL22" s="2">
        <v>0.12475499</v>
      </c>
      <c r="AM22" s="2">
        <v>0.12981412000000001</v>
      </c>
      <c r="AN22" s="2">
        <v>0.13633993999999999</v>
      </c>
      <c r="AO22" s="2">
        <v>1.273439E-13</v>
      </c>
      <c r="AP22" s="2">
        <v>3.1280856999999997E-14</v>
      </c>
      <c r="AQ22" s="2">
        <v>6.6419779000000004E-14</v>
      </c>
      <c r="AR22" s="2">
        <v>42.735225</v>
      </c>
      <c r="AS22" s="2">
        <v>1.8335017</v>
      </c>
      <c r="AT22" s="2">
        <v>1.4424824999999999</v>
      </c>
      <c r="AU22" s="2">
        <v>2.6091399E-11</v>
      </c>
      <c r="AV22" s="2">
        <v>5.0493465000000001E-13</v>
      </c>
      <c r="AW22" s="2">
        <v>3.5816165E-13</v>
      </c>
    </row>
    <row r="23" spans="1:49" x14ac:dyDescent="0.25">
      <c r="A23" t="str">
        <f t="shared" ref="A23:A32" si="1">A7</f>
        <v>02_noise_target_ls-2_lab.roi00</v>
      </c>
      <c r="B23" s="2">
        <v>42.851472000000001</v>
      </c>
      <c r="C23" s="2">
        <v>0.59691273</v>
      </c>
      <c r="D23" s="2">
        <v>1.2952537</v>
      </c>
      <c r="E23" s="2">
        <v>0.45460399000000001</v>
      </c>
      <c r="F23" s="2">
        <v>1.6347162</v>
      </c>
      <c r="G23" s="2">
        <v>1.4528515</v>
      </c>
      <c r="H23" s="2">
        <v>0.12681517</v>
      </c>
      <c r="I23" s="2">
        <v>0.1306098</v>
      </c>
      <c r="J23" s="2">
        <v>0.10368238</v>
      </c>
      <c r="K23" s="2">
        <v>2.2059998E-3</v>
      </c>
      <c r="L23" s="2">
        <v>3.0261241999999999E-3</v>
      </c>
      <c r="M23" s="2">
        <v>3.2712544000000001E-3</v>
      </c>
      <c r="N23" s="2">
        <v>0.13134317000000001</v>
      </c>
      <c r="O23" s="2">
        <v>0.13057489</v>
      </c>
      <c r="P23" s="2">
        <v>0.12561432</v>
      </c>
      <c r="Q23" s="2">
        <v>2.2342540999999998E-3</v>
      </c>
      <c r="R23" s="2">
        <v>2.9759607E-3</v>
      </c>
      <c r="S23" s="2">
        <v>4.0075817000000003E-3</v>
      </c>
      <c r="T23" s="2">
        <v>0.13057489</v>
      </c>
      <c r="U23" s="2">
        <v>7.6827228000000004E-4</v>
      </c>
      <c r="V23" s="2">
        <v>1.98423E-3</v>
      </c>
      <c r="W23" s="2">
        <v>2.9759607E-3</v>
      </c>
      <c r="X23" s="2">
        <v>2.4950613999999999E-3</v>
      </c>
      <c r="Y23" s="2">
        <v>2.2049232000000002E-3</v>
      </c>
      <c r="Z23" s="2">
        <v>0.13057489</v>
      </c>
      <c r="AA23" s="2">
        <v>7.6827228000000004E-4</v>
      </c>
      <c r="AB23" s="2">
        <v>1.98423E-3</v>
      </c>
      <c r="AC23" s="2">
        <v>4.4409063000000002E-3</v>
      </c>
      <c r="AD23" s="2">
        <v>1.0947797E-3</v>
      </c>
      <c r="AE23" s="2">
        <v>4.1277190000000002E-4</v>
      </c>
      <c r="AF23" s="2">
        <v>0.13134317000000001</v>
      </c>
      <c r="AG23" s="2">
        <v>0.13057489</v>
      </c>
      <c r="AH23" s="2">
        <v>0.12561432</v>
      </c>
      <c r="AI23" s="2">
        <v>4.0470836000000001E-3</v>
      </c>
      <c r="AJ23" s="2">
        <v>4.4409063000000002E-3</v>
      </c>
      <c r="AK23" s="2">
        <v>4.2161168000000001E-3</v>
      </c>
      <c r="AL23" s="2">
        <v>0.12471984</v>
      </c>
      <c r="AM23" s="2">
        <v>0.13049875999999999</v>
      </c>
      <c r="AN23" s="2">
        <v>0.13680010000000001</v>
      </c>
      <c r="AO23" s="2">
        <v>3.8395791000000001E-3</v>
      </c>
      <c r="AP23" s="2">
        <v>4.4574235999999996E-3</v>
      </c>
      <c r="AQ23" s="2">
        <v>4.5903749999999998E-3</v>
      </c>
      <c r="AR23" s="2">
        <v>42.830663000000001</v>
      </c>
      <c r="AS23" s="2">
        <v>1.29169</v>
      </c>
      <c r="AT23" s="2">
        <v>1.5986552000000001</v>
      </c>
      <c r="AU23" s="2">
        <v>0.67046992999999999</v>
      </c>
      <c r="AV23" s="2">
        <v>0.88266020999999995</v>
      </c>
      <c r="AW23" s="2">
        <v>0.40809368000000001</v>
      </c>
    </row>
    <row r="24" spans="1:49" x14ac:dyDescent="0.25">
      <c r="A24" t="str">
        <f t="shared" si="1"/>
        <v>03_noise_target_ls-3_lab.roi00</v>
      </c>
      <c r="B24" s="2">
        <v>42.852977000000003</v>
      </c>
      <c r="C24" s="2">
        <v>0.61391468999999999</v>
      </c>
      <c r="D24" s="2">
        <v>1.2980043000000001</v>
      </c>
      <c r="E24" s="2">
        <v>0.72878683</v>
      </c>
      <c r="F24" s="2">
        <v>2.6382667</v>
      </c>
      <c r="G24" s="2">
        <v>2.3446264000000001</v>
      </c>
      <c r="H24" s="2">
        <v>0.12687011000000001</v>
      </c>
      <c r="I24" s="2">
        <v>0.13065651</v>
      </c>
      <c r="J24" s="2">
        <v>0.10373671</v>
      </c>
      <c r="K24" s="2">
        <v>3.5212691000000001E-3</v>
      </c>
      <c r="L24" s="2">
        <v>4.850938E-3</v>
      </c>
      <c r="M24" s="2">
        <v>5.2669255999999998E-3</v>
      </c>
      <c r="N24" s="2">
        <v>0.13140036999999999</v>
      </c>
      <c r="O24" s="2">
        <v>0.13062187</v>
      </c>
      <c r="P24" s="2">
        <v>0.12568039</v>
      </c>
      <c r="Q24" s="2">
        <v>3.5654425E-3</v>
      </c>
      <c r="R24" s="2">
        <v>4.7695947999999997E-3</v>
      </c>
      <c r="S24" s="2">
        <v>6.4529295999999998E-3</v>
      </c>
      <c r="T24" s="2">
        <v>0.13062187</v>
      </c>
      <c r="U24" s="2">
        <v>7.7850479000000005E-4</v>
      </c>
      <c r="V24" s="2">
        <v>1.9765912999999999E-3</v>
      </c>
      <c r="W24" s="2">
        <v>4.7695947999999997E-3</v>
      </c>
      <c r="X24" s="2">
        <v>4.0269831999999997E-3</v>
      </c>
      <c r="Y24" s="2">
        <v>3.5576721E-3</v>
      </c>
      <c r="Z24" s="2">
        <v>0.13062187</v>
      </c>
      <c r="AA24" s="2">
        <v>7.7850479000000005E-4</v>
      </c>
      <c r="AB24" s="2">
        <v>1.9765912999999999E-3</v>
      </c>
      <c r="AC24" s="2">
        <v>7.1716764999999998E-3</v>
      </c>
      <c r="AD24" s="2">
        <v>1.7755024999999999E-3</v>
      </c>
      <c r="AE24" s="2">
        <v>6.7188625999999995E-4</v>
      </c>
      <c r="AF24" s="2">
        <v>0.13140036999999999</v>
      </c>
      <c r="AG24" s="2">
        <v>0.13062187</v>
      </c>
      <c r="AH24" s="2">
        <v>0.12568039</v>
      </c>
      <c r="AI24" s="2">
        <v>6.5336541000000003E-3</v>
      </c>
      <c r="AJ24" s="2">
        <v>7.1716764999999998E-3</v>
      </c>
      <c r="AK24" s="2">
        <v>6.8041650999999996E-3</v>
      </c>
      <c r="AL24" s="2">
        <v>0.12477468999999999</v>
      </c>
      <c r="AM24" s="2">
        <v>0.13054552999999999</v>
      </c>
      <c r="AN24" s="2">
        <v>0.13687209</v>
      </c>
      <c r="AO24" s="2">
        <v>6.1985008999999999E-3</v>
      </c>
      <c r="AP24" s="2">
        <v>7.1984253000000002E-3</v>
      </c>
      <c r="AQ24" s="2">
        <v>7.4081514000000001E-3</v>
      </c>
      <c r="AR24" s="2">
        <v>42.825373999999996</v>
      </c>
      <c r="AS24" s="2">
        <v>1.309023</v>
      </c>
      <c r="AT24" s="2">
        <v>1.5873763999999999</v>
      </c>
      <c r="AU24" s="2">
        <v>1.0840377999999999</v>
      </c>
      <c r="AV24" s="2">
        <v>1.4326981999999999</v>
      </c>
      <c r="AW24" s="2">
        <v>0.66441417000000003</v>
      </c>
    </row>
    <row r="25" spans="1:49" x14ac:dyDescent="0.25">
      <c r="A25" t="str">
        <f t="shared" si="1"/>
        <v>04_noise_target_ls-4_lab.roi00</v>
      </c>
      <c r="B25" s="2">
        <v>42.851174999999998</v>
      </c>
      <c r="C25" s="2">
        <v>0.69365865999999998</v>
      </c>
      <c r="D25" s="2">
        <v>1.3287100000000001</v>
      </c>
      <c r="E25" s="2">
        <v>1.5565199000000001</v>
      </c>
      <c r="F25" s="2">
        <v>5.6502229000000002</v>
      </c>
      <c r="G25" s="2">
        <v>5.0248929999999996</v>
      </c>
      <c r="H25" s="2">
        <v>0.12709282</v>
      </c>
      <c r="I25" s="2">
        <v>0.13085825000000001</v>
      </c>
      <c r="J25" s="2">
        <v>0.10395135</v>
      </c>
      <c r="K25" s="2">
        <v>7.4932534999999998E-3</v>
      </c>
      <c r="L25" s="2">
        <v>1.0352114000000001E-2</v>
      </c>
      <c r="M25" s="2">
        <v>1.1251318E-2</v>
      </c>
      <c r="N25" s="2">
        <v>0.13163211</v>
      </c>
      <c r="O25" s="2">
        <v>0.13082440000000001</v>
      </c>
      <c r="P25" s="2">
        <v>0.12594119000000001</v>
      </c>
      <c r="Q25" s="2">
        <v>7.5871691999999996E-3</v>
      </c>
      <c r="R25" s="2">
        <v>1.0177624E-2</v>
      </c>
      <c r="S25" s="2">
        <v>1.3785479999999999E-2</v>
      </c>
      <c r="T25" s="2">
        <v>0.13082440000000001</v>
      </c>
      <c r="U25" s="2">
        <v>8.0771775000000004E-4</v>
      </c>
      <c r="V25" s="2">
        <v>1.9532832000000002E-3</v>
      </c>
      <c r="W25" s="2">
        <v>1.0177624E-2</v>
      </c>
      <c r="X25" s="2">
        <v>8.6205924999999996E-3</v>
      </c>
      <c r="Y25" s="2">
        <v>7.6095182000000001E-3</v>
      </c>
      <c r="Z25" s="2">
        <v>0.13082440000000001</v>
      </c>
      <c r="AA25" s="2">
        <v>8.0771775000000004E-4</v>
      </c>
      <c r="AB25" s="2">
        <v>1.9532832000000002E-3</v>
      </c>
      <c r="AC25" s="2">
        <v>1.5341657E-2</v>
      </c>
      <c r="AD25" s="2">
        <v>3.8034081999999999E-3</v>
      </c>
      <c r="AE25" s="2">
        <v>1.43906E-3</v>
      </c>
      <c r="AF25" s="2">
        <v>0.13163211</v>
      </c>
      <c r="AG25" s="2">
        <v>0.13082440000000001</v>
      </c>
      <c r="AH25" s="2">
        <v>0.12594119000000001</v>
      </c>
      <c r="AI25" s="2">
        <v>1.3975122E-2</v>
      </c>
      <c r="AJ25" s="2">
        <v>1.5341657E-2</v>
      </c>
      <c r="AK25" s="2">
        <v>1.4561108999999999E-2</v>
      </c>
      <c r="AL25" s="2">
        <v>0.12499643000000001</v>
      </c>
      <c r="AM25" s="2">
        <v>0.13074748</v>
      </c>
      <c r="AN25" s="2">
        <v>0.13715621</v>
      </c>
      <c r="AO25" s="2">
        <v>1.3258392000000001E-2</v>
      </c>
      <c r="AP25" s="2">
        <v>1.5399028E-2</v>
      </c>
      <c r="AQ25" s="2">
        <v>1.5853658999999999E-2</v>
      </c>
      <c r="AR25" s="2">
        <v>42.783540000000002</v>
      </c>
      <c r="AS25" s="2">
        <v>1.3927513</v>
      </c>
      <c r="AT25" s="2">
        <v>1.5438622</v>
      </c>
      <c r="AU25" s="2">
        <v>2.3324465999999999</v>
      </c>
      <c r="AV25" s="2">
        <v>3.0863863</v>
      </c>
      <c r="AW25" s="2">
        <v>1.4315169999999999</v>
      </c>
    </row>
    <row r="26" spans="1:49" x14ac:dyDescent="0.25">
      <c r="A26" t="str">
        <f t="shared" si="1"/>
        <v>05_noise_target_ls-5_lab.roi00</v>
      </c>
      <c r="B26" s="2">
        <v>42.846722999999997</v>
      </c>
      <c r="C26" s="2">
        <v>0.79052504999999995</v>
      </c>
      <c r="D26" s="2">
        <v>1.3871221</v>
      </c>
      <c r="E26" s="2">
        <v>2.2677101</v>
      </c>
      <c r="F26" s="2">
        <v>8.2403593999999991</v>
      </c>
      <c r="G26" s="2">
        <v>7.3464220999999998</v>
      </c>
      <c r="H26" s="2">
        <v>0.12737461999999999</v>
      </c>
      <c r="I26" s="2">
        <v>0.13113549999999999</v>
      </c>
      <c r="J26" s="2">
        <v>0.10421183000000001</v>
      </c>
      <c r="K26" s="2">
        <v>1.0911224000000001E-2</v>
      </c>
      <c r="L26" s="2">
        <v>1.5069384999999999E-2</v>
      </c>
      <c r="M26" s="2">
        <v>1.6402724E-2</v>
      </c>
      <c r="N26" s="2">
        <v>0.13192499999999999</v>
      </c>
      <c r="O26" s="2">
        <v>0.13110211999999999</v>
      </c>
      <c r="P26" s="2">
        <v>0.12625724999999999</v>
      </c>
      <c r="Q26" s="2">
        <v>1.1047427E-2</v>
      </c>
      <c r="R26" s="2">
        <v>1.4814991E-2</v>
      </c>
      <c r="S26" s="2">
        <v>2.0097257E-2</v>
      </c>
      <c r="T26" s="2">
        <v>0.13110211999999999</v>
      </c>
      <c r="U26" s="2">
        <v>8.2288502999999997E-4</v>
      </c>
      <c r="V26" s="2">
        <v>1.9379473000000001E-3</v>
      </c>
      <c r="W26" s="2">
        <v>1.4814991E-2</v>
      </c>
      <c r="X26" s="2">
        <v>1.2565646999999999E-2</v>
      </c>
      <c r="Y26" s="2">
        <v>1.1092556E-2</v>
      </c>
      <c r="Z26" s="2">
        <v>0.13110211999999999</v>
      </c>
      <c r="AA26" s="2">
        <v>8.2288502999999997E-4</v>
      </c>
      <c r="AB26" s="2">
        <v>1.9379473000000001E-3</v>
      </c>
      <c r="AC26" s="2">
        <v>2.2352745E-2</v>
      </c>
      <c r="AD26" s="2">
        <v>5.5514496000000002E-3</v>
      </c>
      <c r="AE26" s="2">
        <v>2.0995974000000001E-3</v>
      </c>
      <c r="AF26" s="2">
        <v>0.13192499999999999</v>
      </c>
      <c r="AG26" s="2">
        <v>0.13110211999999999</v>
      </c>
      <c r="AH26" s="2">
        <v>0.12625724999999999</v>
      </c>
      <c r="AI26" s="2">
        <v>2.0361820999999999E-2</v>
      </c>
      <c r="AJ26" s="2">
        <v>2.2352745E-2</v>
      </c>
      <c r="AK26" s="2">
        <v>2.1215561000000001E-2</v>
      </c>
      <c r="AL26" s="2">
        <v>0.12527576000000001</v>
      </c>
      <c r="AM26" s="2">
        <v>0.13102499000000001</v>
      </c>
      <c r="AN26" s="2">
        <v>0.13750047000000001</v>
      </c>
      <c r="AO26" s="2">
        <v>1.9317550999999999E-2</v>
      </c>
      <c r="AP26" s="2">
        <v>2.2436411999999999E-2</v>
      </c>
      <c r="AQ26" s="2">
        <v>2.3098807999999998E-2</v>
      </c>
      <c r="AR26" s="2">
        <v>42.719200999999998</v>
      </c>
      <c r="AS26" s="2">
        <v>1.4996706</v>
      </c>
      <c r="AT26" s="2">
        <v>1.4991878999999999</v>
      </c>
      <c r="AU26" s="2">
        <v>3.4274414000000002</v>
      </c>
      <c r="AV26" s="2">
        <v>4.5436835999999996</v>
      </c>
      <c r="AW26" s="2">
        <v>2.1064615</v>
      </c>
    </row>
    <row r="27" spans="1:49" x14ac:dyDescent="0.25">
      <c r="A27" t="str">
        <f t="shared" si="1"/>
        <v>06_noise_target_ls-6_lab.roi00</v>
      </c>
      <c r="B27" s="2">
        <v>42.836354</v>
      </c>
      <c r="C27" s="2">
        <v>1.0312371</v>
      </c>
      <c r="D27" s="2">
        <v>1.5733075000000001</v>
      </c>
      <c r="E27" s="2">
        <v>3.5508440000000001</v>
      </c>
      <c r="F27" s="2">
        <v>12.894232000000001</v>
      </c>
      <c r="G27" s="2">
        <v>11.587134000000001</v>
      </c>
      <c r="H27" s="2">
        <v>0.12812439</v>
      </c>
      <c r="I27" s="2">
        <v>0.13190689</v>
      </c>
      <c r="J27" s="2">
        <v>0.10488755</v>
      </c>
      <c r="K27" s="2">
        <v>1.7098753000000001E-2</v>
      </c>
      <c r="L27" s="2">
        <v>2.3571109E-2</v>
      </c>
      <c r="M27" s="2">
        <v>2.5711159000000001E-2</v>
      </c>
      <c r="N27" s="2">
        <v>0.13270380000000001</v>
      </c>
      <c r="O27" s="2">
        <v>0.13187398</v>
      </c>
      <c r="P27" s="2">
        <v>0.12707650000000001</v>
      </c>
      <c r="Q27" s="2">
        <v>1.7313149E-2</v>
      </c>
      <c r="R27" s="2">
        <v>2.3173322E-2</v>
      </c>
      <c r="S27" s="2">
        <v>3.1502061999999997E-2</v>
      </c>
      <c r="T27" s="2">
        <v>0.13187398</v>
      </c>
      <c r="U27" s="2">
        <v>8.2982187E-4</v>
      </c>
      <c r="V27" s="2">
        <v>1.9189896000000001E-3</v>
      </c>
      <c r="W27" s="2">
        <v>2.3173322E-2</v>
      </c>
      <c r="X27" s="2">
        <v>1.9670098E-2</v>
      </c>
      <c r="Y27" s="2">
        <v>1.7369299000000001E-2</v>
      </c>
      <c r="Z27" s="2">
        <v>0.13187398</v>
      </c>
      <c r="AA27" s="2">
        <v>8.2982187E-4</v>
      </c>
      <c r="AB27" s="2">
        <v>1.9189896000000001E-3</v>
      </c>
      <c r="AC27" s="2">
        <v>3.5016843999999998E-2</v>
      </c>
      <c r="AD27" s="2">
        <v>8.7007725000000005E-3</v>
      </c>
      <c r="AE27" s="2">
        <v>3.2929926E-3</v>
      </c>
      <c r="AF27" s="2">
        <v>0.13270380000000001</v>
      </c>
      <c r="AG27" s="2">
        <v>0.13187398</v>
      </c>
      <c r="AH27" s="2">
        <v>0.12707650000000001</v>
      </c>
      <c r="AI27" s="2">
        <v>3.1908150000000003E-2</v>
      </c>
      <c r="AJ27" s="2">
        <v>3.5016843999999998E-2</v>
      </c>
      <c r="AK27" s="2">
        <v>3.3244956999999999E-2</v>
      </c>
      <c r="AL27" s="2">
        <v>0.12601713</v>
      </c>
      <c r="AM27" s="2">
        <v>0.13179716999999999</v>
      </c>
      <c r="AN27" s="2">
        <v>0.13839282</v>
      </c>
      <c r="AO27" s="2">
        <v>3.0271978000000001E-2</v>
      </c>
      <c r="AP27" s="2">
        <v>3.5147139000000001E-2</v>
      </c>
      <c r="AQ27" s="2">
        <v>3.6195682999999999E-2</v>
      </c>
      <c r="AR27" s="2">
        <v>42.526403000000002</v>
      </c>
      <c r="AS27" s="2">
        <v>1.7888648</v>
      </c>
      <c r="AT27" s="2">
        <v>1.3960054</v>
      </c>
      <c r="AU27" s="2">
        <v>5.5188813000000003</v>
      </c>
      <c r="AV27" s="2">
        <v>7.3046284999999997</v>
      </c>
      <c r="AW27" s="2">
        <v>3.3855241999999999</v>
      </c>
    </row>
    <row r="28" spans="1:49" x14ac:dyDescent="0.25">
      <c r="A28" t="str">
        <f t="shared" si="1"/>
        <v>07_noise_target_ls-7_lab.roi00</v>
      </c>
      <c r="B28" s="2">
        <v>42.861068000000003</v>
      </c>
      <c r="C28" s="2">
        <v>1.5304865999999999</v>
      </c>
      <c r="D28" s="2">
        <v>2.0916994</v>
      </c>
      <c r="E28" s="2">
        <v>5.4788211000000002</v>
      </c>
      <c r="F28" s="2">
        <v>19.748984</v>
      </c>
      <c r="G28" s="2">
        <v>18.109767999999999</v>
      </c>
      <c r="H28" s="2">
        <v>0.13012087999999999</v>
      </c>
      <c r="I28" s="2">
        <v>0.13402871</v>
      </c>
      <c r="J28" s="2">
        <v>0.10662203000000001</v>
      </c>
      <c r="K28" s="2">
        <v>2.6606949000000001E-2</v>
      </c>
      <c r="L28" s="2">
        <v>3.6522844999999998E-2</v>
      </c>
      <c r="M28" s="2">
        <v>4.0016128999999998E-2</v>
      </c>
      <c r="N28" s="2">
        <v>0.13477549999999999</v>
      </c>
      <c r="O28" s="2">
        <v>0.13399515000000001</v>
      </c>
      <c r="P28" s="2">
        <v>0.12917777999999999</v>
      </c>
      <c r="Q28" s="2">
        <v>2.6945793999999999E-2</v>
      </c>
      <c r="R28" s="2">
        <v>3.5908556000000001E-2</v>
      </c>
      <c r="S28" s="2">
        <v>4.9026925999999998E-2</v>
      </c>
      <c r="T28" s="2">
        <v>0.13399515000000001</v>
      </c>
      <c r="U28" s="2">
        <v>7.8034950999999997E-4</v>
      </c>
      <c r="V28" s="2">
        <v>1.9269476E-3</v>
      </c>
      <c r="W28" s="2">
        <v>3.5908556000000001E-2</v>
      </c>
      <c r="X28" s="2">
        <v>3.0468617999999999E-2</v>
      </c>
      <c r="Y28" s="2">
        <v>2.6946866E-2</v>
      </c>
      <c r="Z28" s="2">
        <v>0.13399515000000001</v>
      </c>
      <c r="AA28" s="2">
        <v>7.8034950999999997E-4</v>
      </c>
      <c r="AB28" s="2">
        <v>1.9269476E-3</v>
      </c>
      <c r="AC28" s="2">
        <v>5.4375081999999998E-2</v>
      </c>
      <c r="AD28" s="2">
        <v>1.3520776999999999E-2</v>
      </c>
      <c r="AE28" s="2">
        <v>5.1291579000000004E-3</v>
      </c>
      <c r="AF28" s="2">
        <v>0.13477549999999999</v>
      </c>
      <c r="AG28" s="2">
        <v>0.13399515000000001</v>
      </c>
      <c r="AH28" s="2">
        <v>0.12917777999999999</v>
      </c>
      <c r="AI28" s="2">
        <v>4.9591158000000003E-2</v>
      </c>
      <c r="AJ28" s="2">
        <v>5.4375081999999998E-2</v>
      </c>
      <c r="AK28" s="2">
        <v>5.1652228000000001E-2</v>
      </c>
      <c r="AL28" s="2">
        <v>0.12800897</v>
      </c>
      <c r="AM28" s="2">
        <v>0.13397313</v>
      </c>
      <c r="AN28" s="2">
        <v>0.14072803</v>
      </c>
      <c r="AO28" s="2">
        <v>4.6980678999999997E-2</v>
      </c>
      <c r="AP28" s="2">
        <v>5.4434668999999998E-2</v>
      </c>
      <c r="AQ28" s="2">
        <v>5.6109378000000001E-2</v>
      </c>
      <c r="AR28" s="2">
        <v>42.001193999999998</v>
      </c>
      <c r="AS28" s="2">
        <v>2.3666844</v>
      </c>
      <c r="AT28" s="2">
        <v>1.2422924</v>
      </c>
      <c r="AU28" s="2">
        <v>9.2355055999999998</v>
      </c>
      <c r="AV28" s="2">
        <v>11.754849999999999</v>
      </c>
      <c r="AW28" s="2">
        <v>5.4728694999999998</v>
      </c>
    </row>
    <row r="29" spans="1:49" x14ac:dyDescent="0.25">
      <c r="A29" t="str">
        <f t="shared" si="1"/>
        <v>08_noise_target_r_lab.roi00</v>
      </c>
      <c r="B29" s="2">
        <v>42.907933999999997</v>
      </c>
      <c r="C29" s="2">
        <v>0.51502086000000002</v>
      </c>
      <c r="D29" s="2">
        <v>1.5225858999999999</v>
      </c>
      <c r="E29" s="2">
        <v>2.6400450000000002</v>
      </c>
      <c r="F29" s="2">
        <v>12.526624</v>
      </c>
      <c r="G29" s="2">
        <v>8.2187017999999998</v>
      </c>
      <c r="H29" s="2">
        <v>0.12841754999999999</v>
      </c>
      <c r="I29" s="2">
        <v>0.1317498</v>
      </c>
      <c r="J29" s="2">
        <v>0.1043457</v>
      </c>
      <c r="K29" s="2">
        <v>2.2928131000000001E-2</v>
      </c>
      <c r="L29" s="2">
        <v>1.7553685999999999E-2</v>
      </c>
      <c r="M29" s="2">
        <v>1.8384272E-2</v>
      </c>
      <c r="N29" s="2">
        <v>0.13297765</v>
      </c>
      <c r="O29" s="2">
        <v>0.13171683000000001</v>
      </c>
      <c r="P29" s="2">
        <v>0.12642011</v>
      </c>
      <c r="Q29" s="2">
        <v>2.3106979E-2</v>
      </c>
      <c r="R29" s="2">
        <v>1.73303E-2</v>
      </c>
      <c r="S29" s="2">
        <v>2.2526501000000001E-2</v>
      </c>
      <c r="T29" s="2">
        <v>0.13171683000000001</v>
      </c>
      <c r="U29" s="2">
        <v>1.2608151E-3</v>
      </c>
      <c r="V29" s="2">
        <v>2.1186871000000002E-3</v>
      </c>
      <c r="W29" s="2">
        <v>1.73303E-2</v>
      </c>
      <c r="X29" s="2">
        <v>1.8885197999999999E-2</v>
      </c>
      <c r="Y29" s="2">
        <v>1.2404458E-2</v>
      </c>
      <c r="Z29" s="2">
        <v>0.13171683000000001</v>
      </c>
      <c r="AA29" s="2">
        <v>1.2608151E-3</v>
      </c>
      <c r="AB29" s="2">
        <v>2.1186871000000002E-3</v>
      </c>
      <c r="AC29" s="2">
        <v>2.9105991000000001E-2</v>
      </c>
      <c r="AD29" s="2">
        <v>8.8656965000000008E-3</v>
      </c>
      <c r="AE29" s="2">
        <v>2.4362072000000002E-3</v>
      </c>
      <c r="AF29" s="2">
        <v>0.13297765</v>
      </c>
      <c r="AG29" s="2">
        <v>0.13171683000000001</v>
      </c>
      <c r="AH29" s="2">
        <v>0.12642011</v>
      </c>
      <c r="AI29" s="2">
        <v>3.1468779000000002E-2</v>
      </c>
      <c r="AJ29" s="2">
        <v>2.9105991000000001E-2</v>
      </c>
      <c r="AK29" s="2">
        <v>2.7524633999999999E-2</v>
      </c>
      <c r="AL29" s="2">
        <v>0.12626662999999999</v>
      </c>
      <c r="AM29" s="2">
        <v>0.13161869000000001</v>
      </c>
      <c r="AN29" s="2">
        <v>0.13767879</v>
      </c>
      <c r="AO29" s="2">
        <v>2.9876105E-2</v>
      </c>
      <c r="AP29" s="2">
        <v>2.9044971999999999E-2</v>
      </c>
      <c r="AQ29" s="2">
        <v>2.9978924000000001E-2</v>
      </c>
      <c r="AR29" s="2">
        <v>42.668314000000002</v>
      </c>
      <c r="AS29" s="2">
        <v>1.5902561</v>
      </c>
      <c r="AT29" s="2">
        <v>1.6260079999999999</v>
      </c>
      <c r="AU29" s="2">
        <v>4.4919738000000002</v>
      </c>
      <c r="AV29" s="2">
        <v>7.4172754999999997</v>
      </c>
      <c r="AW29" s="2">
        <v>2.4479312000000002</v>
      </c>
    </row>
    <row r="30" spans="1:49" x14ac:dyDescent="0.25">
      <c r="A30" t="str">
        <f t="shared" si="1"/>
        <v>09_noise_target_g_lab.roi00</v>
      </c>
      <c r="B30" s="2">
        <v>42.744591</v>
      </c>
      <c r="C30" s="2">
        <v>1.3153005</v>
      </c>
      <c r="D30" s="2">
        <v>1.1390123000000001</v>
      </c>
      <c r="E30" s="2">
        <v>4.1486796999999997</v>
      </c>
      <c r="F30" s="2">
        <v>11.626232</v>
      </c>
      <c r="G30" s="2">
        <v>9.1739384000000008</v>
      </c>
      <c r="H30" s="2">
        <v>0.12766121999999999</v>
      </c>
      <c r="I30" s="2">
        <v>0.13181113999999999</v>
      </c>
      <c r="J30" s="2">
        <v>0.10419046</v>
      </c>
      <c r="K30" s="2">
        <v>1.3439018E-2</v>
      </c>
      <c r="L30" s="2">
        <v>2.7443854E-2</v>
      </c>
      <c r="M30" s="2">
        <v>1.3953020999999999E-2</v>
      </c>
      <c r="N30" s="2">
        <v>0.13221401999999999</v>
      </c>
      <c r="O30" s="2">
        <v>0.13176809</v>
      </c>
      <c r="P30" s="2">
        <v>0.12622285999999999</v>
      </c>
      <c r="Q30" s="2">
        <v>1.3548272E-2</v>
      </c>
      <c r="R30" s="2">
        <v>2.7027282999999999E-2</v>
      </c>
      <c r="S30" s="2">
        <v>1.7120593999999999E-2</v>
      </c>
      <c r="T30" s="2">
        <v>0.13176809</v>
      </c>
      <c r="U30" s="2">
        <v>4.4593283E-4</v>
      </c>
      <c r="V30" s="2">
        <v>2.2180928999999999E-3</v>
      </c>
      <c r="W30" s="2">
        <v>2.7027282999999999E-2</v>
      </c>
      <c r="X30" s="2">
        <v>1.7536688000000002E-2</v>
      </c>
      <c r="Y30" s="2">
        <v>1.3951933999999999E-2</v>
      </c>
      <c r="Z30" s="2">
        <v>0.13176809</v>
      </c>
      <c r="AA30" s="2">
        <v>4.4593283E-4</v>
      </c>
      <c r="AB30" s="2">
        <v>2.2180928999999999E-3</v>
      </c>
      <c r="AC30" s="2">
        <v>3.9649340999999998E-2</v>
      </c>
      <c r="AD30" s="2">
        <v>7.3597196E-3</v>
      </c>
      <c r="AE30" s="2">
        <v>2.3428752E-3</v>
      </c>
      <c r="AF30" s="2">
        <v>0.13221401999999999</v>
      </c>
      <c r="AG30" s="2">
        <v>0.13176809</v>
      </c>
      <c r="AH30" s="2">
        <v>0.12622285999999999</v>
      </c>
      <c r="AI30" s="2">
        <v>3.4091995E-2</v>
      </c>
      <c r="AJ30" s="2">
        <v>3.9649340999999998E-2</v>
      </c>
      <c r="AK30" s="2">
        <v>3.7418701999999998E-2</v>
      </c>
      <c r="AL30" s="2">
        <v>0.1255327</v>
      </c>
      <c r="AM30" s="2">
        <v>0.13170003</v>
      </c>
      <c r="AN30" s="2">
        <v>0.13746261000000001</v>
      </c>
      <c r="AO30" s="2">
        <v>3.2332802000000001E-2</v>
      </c>
      <c r="AP30" s="2">
        <v>3.9844849000000002E-2</v>
      </c>
      <c r="AQ30" s="2">
        <v>4.0732330999999997E-2</v>
      </c>
      <c r="AR30" s="2">
        <v>42.350625000000001</v>
      </c>
      <c r="AS30" s="2">
        <v>1.9427013</v>
      </c>
      <c r="AT30" s="2">
        <v>1.6337318999999999</v>
      </c>
      <c r="AU30" s="2">
        <v>6.3588705000000001</v>
      </c>
      <c r="AV30" s="2">
        <v>6.5390836999999999</v>
      </c>
      <c r="AW30" s="2">
        <v>2.5600206000000001</v>
      </c>
    </row>
    <row r="31" spans="1:49" x14ac:dyDescent="0.25">
      <c r="A31" t="str">
        <f t="shared" si="1"/>
        <v>10_noise_target_b_lab.roi00</v>
      </c>
      <c r="B31" s="2">
        <v>42.900405999999997</v>
      </c>
      <c r="C31" s="2">
        <v>1.0982635000000001</v>
      </c>
      <c r="D31" s="2">
        <v>2.7372314000000002</v>
      </c>
      <c r="E31" s="2">
        <v>3.4234890999999998</v>
      </c>
      <c r="F31" s="2">
        <v>13.538751</v>
      </c>
      <c r="G31" s="2">
        <v>18.886165999999999</v>
      </c>
      <c r="H31" s="2">
        <v>0.12871750000000001</v>
      </c>
      <c r="I31" s="2">
        <v>0.13223609</v>
      </c>
      <c r="J31" s="2">
        <v>0.1079167</v>
      </c>
      <c r="K31" s="2">
        <v>1.7980019E-2</v>
      </c>
      <c r="L31" s="2">
        <v>2.2823087999999998E-2</v>
      </c>
      <c r="M31" s="2">
        <v>4.9816592E-2</v>
      </c>
      <c r="N31" s="2">
        <v>0.13340862000000001</v>
      </c>
      <c r="O31" s="2">
        <v>0.13223507000000001</v>
      </c>
      <c r="P31" s="2">
        <v>0.13077473000000001</v>
      </c>
      <c r="Q31" s="2">
        <v>1.8747264E-2</v>
      </c>
      <c r="R31" s="2">
        <v>2.2401154999999999E-2</v>
      </c>
      <c r="S31" s="2">
        <v>6.0947513000000002E-2</v>
      </c>
      <c r="T31" s="2">
        <v>0.13223507000000001</v>
      </c>
      <c r="U31" s="2">
        <v>1.1735561999999999E-3</v>
      </c>
      <c r="V31" s="2">
        <v>5.8413569000000001E-4</v>
      </c>
      <c r="W31" s="2">
        <v>2.2401154999999999E-2</v>
      </c>
      <c r="X31" s="2">
        <v>2.1145994000000001E-2</v>
      </c>
      <c r="Y31" s="2">
        <v>2.7414154999999999E-2</v>
      </c>
      <c r="Z31" s="2">
        <v>0.13223507000000001</v>
      </c>
      <c r="AA31" s="2">
        <v>1.1735561999999999E-3</v>
      </c>
      <c r="AB31" s="2">
        <v>5.8413569000000001E-4</v>
      </c>
      <c r="AC31" s="2">
        <v>3.3985290000000001E-2</v>
      </c>
      <c r="AD31" s="2">
        <v>9.5269012999999996E-3</v>
      </c>
      <c r="AE31" s="2">
        <v>5.5462879000000003E-3</v>
      </c>
      <c r="AF31" s="2">
        <v>0.13340862000000001</v>
      </c>
      <c r="AG31" s="2">
        <v>0.13223507000000001</v>
      </c>
      <c r="AH31" s="2">
        <v>0.13077473000000001</v>
      </c>
      <c r="AI31" s="2">
        <v>3.1520289E-2</v>
      </c>
      <c r="AJ31" s="2">
        <v>3.3985290000000001E-2</v>
      </c>
      <c r="AK31" s="2">
        <v>3.4485410000000001E-2</v>
      </c>
      <c r="AL31" s="2">
        <v>0.12676778</v>
      </c>
      <c r="AM31" s="2">
        <v>0.1321764</v>
      </c>
      <c r="AN31" s="2">
        <v>0.14242303000000001</v>
      </c>
      <c r="AO31" s="2">
        <v>2.9943010999999999E-2</v>
      </c>
      <c r="AP31" s="2">
        <v>3.4106737999999998E-2</v>
      </c>
      <c r="AQ31" s="2">
        <v>3.7551220000000003E-2</v>
      </c>
      <c r="AR31" s="2">
        <v>42.618344</v>
      </c>
      <c r="AS31" s="2">
        <v>1.5450668000000001</v>
      </c>
      <c r="AT31" s="2">
        <v>0.30090798000000002</v>
      </c>
      <c r="AU31" s="2">
        <v>5.3199417999999996</v>
      </c>
      <c r="AV31" s="2">
        <v>7.5568732000000001</v>
      </c>
      <c r="AW31" s="2">
        <v>5.4280606999999996</v>
      </c>
    </row>
    <row r="32" spans="1:49" x14ac:dyDescent="0.25">
      <c r="A32" t="str">
        <f t="shared" si="1"/>
        <v>11_noise_target_lstar_lab.roi00</v>
      </c>
      <c r="B32" s="2">
        <v>43.031171999999998</v>
      </c>
      <c r="C32" s="2">
        <v>0.56900200000000001</v>
      </c>
      <c r="D32" s="2">
        <v>1.2852615000000001</v>
      </c>
      <c r="E32" s="2">
        <v>4.0925379</v>
      </c>
      <c r="F32" s="2">
        <v>0.14646223</v>
      </c>
      <c r="G32" s="2">
        <v>0.30272365000000001</v>
      </c>
      <c r="H32" s="2">
        <v>0.12974927999999999</v>
      </c>
      <c r="I32" s="2">
        <v>0.13368434000000001</v>
      </c>
      <c r="J32" s="2">
        <v>0.10623401</v>
      </c>
      <c r="K32" s="2">
        <v>2.6670801000000001E-2</v>
      </c>
      <c r="L32" s="2">
        <v>2.7596874E-2</v>
      </c>
      <c r="M32" s="2">
        <v>2.2514603000000001E-2</v>
      </c>
      <c r="N32" s="2">
        <v>0.13438774000000001</v>
      </c>
      <c r="O32" s="2">
        <v>0.13364929</v>
      </c>
      <c r="P32" s="2">
        <v>0.12870628000000001</v>
      </c>
      <c r="Q32" s="2">
        <v>2.7648558E-2</v>
      </c>
      <c r="R32" s="2">
        <v>2.7594534E-2</v>
      </c>
      <c r="S32" s="2">
        <v>2.7281884999999999E-2</v>
      </c>
      <c r="T32" s="2">
        <v>0.13364929</v>
      </c>
      <c r="U32" s="2">
        <v>7.3844188000000001E-4</v>
      </c>
      <c r="V32" s="2">
        <v>1.9772057999999999E-3</v>
      </c>
      <c r="W32" s="2">
        <v>2.7594534E-2</v>
      </c>
      <c r="X32" s="2">
        <v>2.2921194000000001E-4</v>
      </c>
      <c r="Y32" s="2">
        <v>4.5354911999999999E-4</v>
      </c>
      <c r="Z32" s="2">
        <v>0.13364929</v>
      </c>
      <c r="AA32" s="2">
        <v>7.3844188000000001E-4</v>
      </c>
      <c r="AB32" s="2">
        <v>1.9772057999999999E-3</v>
      </c>
      <c r="AC32" s="2">
        <v>4.0979894000000003E-2</v>
      </c>
      <c r="AD32" s="2">
        <v>5.9005626999999997E-5</v>
      </c>
      <c r="AE32" s="2">
        <v>3.9089352000000001E-5</v>
      </c>
      <c r="AF32" s="2">
        <v>0.13438774000000001</v>
      </c>
      <c r="AG32" s="2">
        <v>0.13364929</v>
      </c>
      <c r="AH32" s="2">
        <v>0.12870628000000001</v>
      </c>
      <c r="AI32" s="2">
        <v>4.1002680999999999E-2</v>
      </c>
      <c r="AJ32" s="2">
        <v>4.0979894000000003E-2</v>
      </c>
      <c r="AK32" s="2">
        <v>4.0954986999999998E-2</v>
      </c>
      <c r="AL32" s="2">
        <v>0.12761521000000001</v>
      </c>
      <c r="AM32" s="2">
        <v>0.13357594</v>
      </c>
      <c r="AN32" s="2">
        <v>0.14017039000000001</v>
      </c>
      <c r="AO32" s="2">
        <v>3.8966434000000001E-2</v>
      </c>
      <c r="AP32" s="2">
        <v>4.0973760999999997E-2</v>
      </c>
      <c r="AQ32" s="2">
        <v>4.4591943000000002E-2</v>
      </c>
      <c r="AR32" s="2">
        <v>42.610672000000001</v>
      </c>
      <c r="AS32" s="2">
        <v>1.2927696</v>
      </c>
      <c r="AT32" s="2">
        <v>1.6470925000000001</v>
      </c>
      <c r="AU32" s="2">
        <v>6.4599599999999997</v>
      </c>
      <c r="AV32" s="2">
        <v>0.24574193999999999</v>
      </c>
      <c r="AW32" s="2">
        <v>0.33227683000000002</v>
      </c>
    </row>
    <row r="34" spans="1:49" s="1" customFormat="1" ht="15.75" x14ac:dyDescent="0.25">
      <c r="A34" s="1" t="s">
        <v>13</v>
      </c>
    </row>
    <row r="35" spans="1:49" x14ac:dyDescent="0.25">
      <c r="B35" s="4" t="s">
        <v>27</v>
      </c>
      <c r="C35" s="4"/>
      <c r="D35" s="4"/>
      <c r="E35" s="4"/>
      <c r="F35" s="4"/>
      <c r="G35" s="4"/>
      <c r="H35" s="4" t="s">
        <v>41</v>
      </c>
      <c r="I35" s="4"/>
      <c r="J35" s="4"/>
      <c r="K35" s="4"/>
      <c r="L35" s="4"/>
      <c r="M35" s="4"/>
      <c r="N35" s="4" t="s">
        <v>42</v>
      </c>
      <c r="O35" s="4"/>
      <c r="P35" s="4"/>
      <c r="Q35" s="4"/>
      <c r="R35" s="4"/>
      <c r="S35" s="4"/>
      <c r="T35" s="4" t="s">
        <v>40</v>
      </c>
      <c r="U35" s="4"/>
      <c r="V35" s="4"/>
      <c r="W35" s="4"/>
      <c r="X35" s="4"/>
      <c r="Y35" s="4"/>
      <c r="Z35" s="4" t="s">
        <v>39</v>
      </c>
      <c r="AA35" s="4"/>
      <c r="AB35" s="4"/>
      <c r="AC35" s="4"/>
      <c r="AD35" s="4"/>
      <c r="AE35" s="4"/>
      <c r="AF35" s="4" t="s">
        <v>38</v>
      </c>
      <c r="AG35" s="4"/>
      <c r="AH35" s="4"/>
      <c r="AI35" s="4"/>
      <c r="AJ35" s="4"/>
      <c r="AK35" s="4"/>
      <c r="AL35" s="4" t="s">
        <v>37</v>
      </c>
      <c r="AM35" s="4"/>
      <c r="AN35" s="4"/>
      <c r="AO35" s="4"/>
      <c r="AP35" s="4"/>
      <c r="AQ35" s="4"/>
      <c r="AR35" s="4" t="s">
        <v>36</v>
      </c>
      <c r="AS35" s="4"/>
      <c r="AT35" s="4"/>
      <c r="AU35" s="4"/>
      <c r="AV35" s="4"/>
      <c r="AW35" s="4"/>
    </row>
    <row r="36" spans="1:49" x14ac:dyDescent="0.25">
      <c r="B36" s="4" t="s">
        <v>28</v>
      </c>
      <c r="C36" s="4"/>
      <c r="D36" s="4"/>
      <c r="E36" s="4" t="s">
        <v>29</v>
      </c>
      <c r="F36" s="4"/>
      <c r="G36" s="4"/>
      <c r="H36" s="4" t="s">
        <v>28</v>
      </c>
      <c r="I36" s="4"/>
      <c r="J36" s="4"/>
      <c r="K36" s="4" t="s">
        <v>29</v>
      </c>
      <c r="L36" s="4"/>
      <c r="M36" s="4"/>
      <c r="N36" s="4" t="s">
        <v>28</v>
      </c>
      <c r="O36" s="4"/>
      <c r="P36" s="4"/>
      <c r="Q36" s="4" t="s">
        <v>29</v>
      </c>
      <c r="R36" s="4"/>
      <c r="S36" s="4"/>
      <c r="T36" s="4" t="s">
        <v>28</v>
      </c>
      <c r="U36" s="4"/>
      <c r="V36" s="4"/>
      <c r="W36" s="4" t="s">
        <v>29</v>
      </c>
      <c r="X36" s="4"/>
      <c r="Y36" s="4"/>
      <c r="Z36" s="4" t="s">
        <v>28</v>
      </c>
      <c r="AA36" s="4"/>
      <c r="AB36" s="4"/>
      <c r="AC36" s="4" t="s">
        <v>29</v>
      </c>
      <c r="AD36" s="4"/>
      <c r="AE36" s="4"/>
      <c r="AF36" s="4" t="s">
        <v>28</v>
      </c>
      <c r="AG36" s="4"/>
      <c r="AH36" s="4"/>
      <c r="AI36" s="4" t="s">
        <v>29</v>
      </c>
      <c r="AJ36" s="4"/>
      <c r="AK36" s="4"/>
      <c r="AL36" s="4" t="s">
        <v>28</v>
      </c>
      <c r="AM36" s="4"/>
      <c r="AN36" s="4"/>
      <c r="AO36" s="4" t="s">
        <v>29</v>
      </c>
      <c r="AP36" s="4"/>
      <c r="AQ36" s="4"/>
      <c r="AR36" s="4" t="s">
        <v>28</v>
      </c>
      <c r="AS36" s="4"/>
      <c r="AT36" s="4"/>
      <c r="AU36" s="4" t="s">
        <v>29</v>
      </c>
      <c r="AV36" s="4"/>
      <c r="AW36" s="4"/>
    </row>
    <row r="37" spans="1:49" x14ac:dyDescent="0.25">
      <c r="B37" s="3" t="str">
        <f>B5</f>
        <v xml:space="preserve">L </v>
      </c>
      <c r="C37" s="3" t="str">
        <f t="shared" ref="C37:AW37" si="2">C5</f>
        <v>a</v>
      </c>
      <c r="D37" s="3" t="str">
        <f t="shared" si="2"/>
        <v>b</v>
      </c>
      <c r="E37" s="3" t="str">
        <f t="shared" si="2"/>
        <v xml:space="preserve">L </v>
      </c>
      <c r="F37" s="3" t="str">
        <f t="shared" si="2"/>
        <v>a</v>
      </c>
      <c r="G37" s="3" t="str">
        <f t="shared" si="2"/>
        <v>b</v>
      </c>
      <c r="H37" s="3" t="str">
        <f t="shared" si="2"/>
        <v>X</v>
      </c>
      <c r="I37" s="3" t="str">
        <f t="shared" si="2"/>
        <v>Y</v>
      </c>
      <c r="J37" s="3" t="str">
        <f t="shared" si="2"/>
        <v>Z</v>
      </c>
      <c r="K37" s="3" t="str">
        <f t="shared" si="2"/>
        <v>X</v>
      </c>
      <c r="L37" s="3" t="str">
        <f t="shared" si="2"/>
        <v>Y</v>
      </c>
      <c r="M37" s="3" t="str">
        <f t="shared" si="2"/>
        <v>Z</v>
      </c>
      <c r="N37" s="3" t="str">
        <f t="shared" si="2"/>
        <v>X</v>
      </c>
      <c r="O37" s="3" t="str">
        <f t="shared" si="2"/>
        <v>Y</v>
      </c>
      <c r="P37" s="3" t="str">
        <f t="shared" si="2"/>
        <v>Z</v>
      </c>
      <c r="Q37" s="3" t="str">
        <f t="shared" si="2"/>
        <v>X</v>
      </c>
      <c r="R37" s="3" t="str">
        <f t="shared" si="2"/>
        <v>Y</v>
      </c>
      <c r="S37" s="3" t="str">
        <f t="shared" si="2"/>
        <v>Z</v>
      </c>
      <c r="T37" s="3" t="str">
        <f t="shared" si="2"/>
        <v>A</v>
      </c>
      <c r="U37" s="3" t="str">
        <f t="shared" si="2"/>
        <v>C1</v>
      </c>
      <c r="V37" s="3" t="str">
        <f t="shared" si="2"/>
        <v>C2</v>
      </c>
      <c r="W37" s="3" t="str">
        <f t="shared" si="2"/>
        <v>A</v>
      </c>
      <c r="X37" s="3" t="str">
        <f t="shared" si="2"/>
        <v>C1</v>
      </c>
      <c r="Y37" s="3" t="str">
        <f t="shared" si="2"/>
        <v>C2</v>
      </c>
      <c r="Z37" s="3" t="str">
        <f t="shared" si="2"/>
        <v>A</v>
      </c>
      <c r="AA37" s="3" t="str">
        <f t="shared" si="2"/>
        <v>C1</v>
      </c>
      <c r="AB37" s="3" t="str">
        <f t="shared" si="2"/>
        <v>C2</v>
      </c>
      <c r="AC37" s="3" t="str">
        <f t="shared" si="2"/>
        <v>A</v>
      </c>
      <c r="AD37" s="3" t="str">
        <f t="shared" si="2"/>
        <v>C1</v>
      </c>
      <c r="AE37" s="3" t="str">
        <f t="shared" si="2"/>
        <v>C2</v>
      </c>
      <c r="AF37" s="3" t="str">
        <f t="shared" si="2"/>
        <v>X</v>
      </c>
      <c r="AG37" s="3" t="str">
        <f t="shared" si="2"/>
        <v>Y</v>
      </c>
      <c r="AH37" s="3" t="str">
        <f t="shared" si="2"/>
        <v>Z</v>
      </c>
      <c r="AI37" s="3" t="str">
        <f t="shared" si="2"/>
        <v>X</v>
      </c>
      <c r="AJ37" s="3" t="str">
        <f t="shared" si="2"/>
        <v>Y</v>
      </c>
      <c r="AK37" s="3" t="str">
        <f t="shared" si="2"/>
        <v>Z</v>
      </c>
      <c r="AL37" s="3" t="str">
        <f t="shared" si="2"/>
        <v>X</v>
      </c>
      <c r="AM37" s="3" t="str">
        <f t="shared" si="2"/>
        <v>Y</v>
      </c>
      <c r="AN37" s="3" t="str">
        <f t="shared" si="2"/>
        <v>Z</v>
      </c>
      <c r="AO37" s="3" t="str">
        <f t="shared" si="2"/>
        <v>X</v>
      </c>
      <c r="AP37" s="3" t="str">
        <f t="shared" si="2"/>
        <v>Y</v>
      </c>
      <c r="AQ37" s="3" t="str">
        <f t="shared" si="2"/>
        <v>Z</v>
      </c>
      <c r="AR37" s="3" t="str">
        <f t="shared" si="2"/>
        <v>L</v>
      </c>
      <c r="AS37" s="3" t="str">
        <f t="shared" si="2"/>
        <v>U</v>
      </c>
      <c r="AT37" s="3" t="str">
        <f t="shared" si="2"/>
        <v>V</v>
      </c>
      <c r="AU37" s="3" t="str">
        <f t="shared" si="2"/>
        <v>L</v>
      </c>
      <c r="AV37" s="3" t="str">
        <f t="shared" si="2"/>
        <v>U</v>
      </c>
      <c r="AW37" s="3" t="str">
        <f t="shared" si="2"/>
        <v>V</v>
      </c>
    </row>
    <row r="38" spans="1:49" x14ac:dyDescent="0.25">
      <c r="A38" t="str">
        <f>A6</f>
        <v>01_noise_target_ls-1_lab.roi00</v>
      </c>
      <c r="B38" s="2">
        <f>B6-B22</f>
        <v>0</v>
      </c>
      <c r="C38" s="2">
        <f t="shared" ref="C38:AW38" si="3">C6-C22</f>
        <v>4.0000000001150227E-7</v>
      </c>
      <c r="D38" s="2">
        <f t="shared" si="3"/>
        <v>4.0000000001150227E-7</v>
      </c>
      <c r="E38" s="2">
        <f t="shared" si="3"/>
        <v>-1.9362490000000001E-11</v>
      </c>
      <c r="F38" s="2">
        <f t="shared" si="3"/>
        <v>-2.3958859999999999E-13</v>
      </c>
      <c r="G38" s="2">
        <f t="shared" si="3"/>
        <v>-1.0873637E-12</v>
      </c>
      <c r="H38" s="2">
        <f t="shared" si="3"/>
        <v>-4.1000000000623871E-7</v>
      </c>
      <c r="I38" s="2">
        <f t="shared" si="3"/>
        <v>4.2999999999571159E-7</v>
      </c>
      <c r="J38" s="2">
        <f t="shared" si="3"/>
        <v>2.5280000000002523E-5</v>
      </c>
      <c r="K38" s="2">
        <f t="shared" si="3"/>
        <v>-1.3367222999999999E-13</v>
      </c>
      <c r="L38" s="2">
        <f t="shared" si="3"/>
        <v>-3.1697195E-14</v>
      </c>
      <c r="M38" s="2">
        <f t="shared" si="3"/>
        <v>-6.2589469999999996E-14</v>
      </c>
      <c r="N38" s="2">
        <f t="shared" si="3"/>
        <v>7.3999999999907473E-7</v>
      </c>
      <c r="O38" s="2">
        <f t="shared" si="3"/>
        <v>5.8000000000002494E-7</v>
      </c>
      <c r="P38" s="2">
        <f t="shared" si="3"/>
        <v>3.0959999999996546E-5</v>
      </c>
      <c r="Q38" s="2">
        <f t="shared" si="3"/>
        <v>-1.3972301000000001E-13</v>
      </c>
      <c r="R38" s="2">
        <f t="shared" si="3"/>
        <v>-9.2066195000000003E-14</v>
      </c>
      <c r="S38" s="2">
        <f t="shared" si="3"/>
        <v>-9.7811659E-14</v>
      </c>
      <c r="T38" s="2">
        <f t="shared" si="3"/>
        <v>5.8000000000002494E-7</v>
      </c>
      <c r="U38" s="2">
        <f t="shared" si="3"/>
        <v>1.5700000000019518E-7</v>
      </c>
      <c r="V38" s="2">
        <f t="shared" si="3"/>
        <v>-1.1751300000000051E-5</v>
      </c>
      <c r="W38" s="2">
        <f t="shared" si="3"/>
        <v>-9.2066195000000003E-14</v>
      </c>
      <c r="X38" s="2">
        <f t="shared" si="3"/>
        <v>-2.6237964E-16</v>
      </c>
      <c r="Y38" s="2">
        <f t="shared" si="3"/>
        <v>-1.0883334000000001E-15</v>
      </c>
      <c r="Z38" s="2">
        <f t="shared" si="3"/>
        <v>5.8000000000002494E-7</v>
      </c>
      <c r="AA38" s="2">
        <f t="shared" si="3"/>
        <v>1.5700000000019518E-7</v>
      </c>
      <c r="AB38" s="2">
        <f t="shared" si="3"/>
        <v>-1.1751300000000051E-5</v>
      </c>
      <c r="AC38" s="2">
        <f t="shared" si="3"/>
        <v>-9.2066195000000003E-14</v>
      </c>
      <c r="AD38" s="2">
        <f t="shared" si="3"/>
        <v>-2.6237964E-16</v>
      </c>
      <c r="AE38" s="2">
        <f t="shared" si="3"/>
        <v>-1.0883334000000001E-15</v>
      </c>
      <c r="AF38" s="2">
        <f t="shared" si="3"/>
        <v>7.3999999999907473E-7</v>
      </c>
      <c r="AG38" s="2">
        <f t="shared" si="3"/>
        <v>5.8000000000002494E-7</v>
      </c>
      <c r="AH38" s="2">
        <f t="shared" si="3"/>
        <v>3.0959999999996546E-5</v>
      </c>
      <c r="AI38" s="2">
        <f t="shared" si="3"/>
        <v>-1.3972301000000001E-13</v>
      </c>
      <c r="AJ38" s="2">
        <f t="shared" si="3"/>
        <v>-9.2066195000000003E-14</v>
      </c>
      <c r="AK38" s="2">
        <f t="shared" si="3"/>
        <v>-9.7811659E-14</v>
      </c>
      <c r="AL38" s="2">
        <f t="shared" si="3"/>
        <v>2.0100000000106144E-6</v>
      </c>
      <c r="AM38" s="2">
        <f t="shared" si="3"/>
        <v>8.8000000000865164E-7</v>
      </c>
      <c r="AN38" s="2">
        <f t="shared" si="3"/>
        <v>3.3060000000001422E-5</v>
      </c>
      <c r="AO38" s="2">
        <f t="shared" si="3"/>
        <v>-1.273439E-13</v>
      </c>
      <c r="AP38" s="2">
        <f t="shared" si="3"/>
        <v>-3.1280856999999997E-14</v>
      </c>
      <c r="AQ38" s="2">
        <f t="shared" si="3"/>
        <v>-6.6419779000000004E-14</v>
      </c>
      <c r="AR38" s="2">
        <f t="shared" si="3"/>
        <v>7.9999999996971383E-5</v>
      </c>
      <c r="AS38" s="2">
        <f t="shared" si="3"/>
        <v>-3.5077000000001135E-3</v>
      </c>
      <c r="AT38" s="2">
        <f t="shared" si="3"/>
        <v>-1.0477499999999917E-2</v>
      </c>
      <c r="AU38" s="2">
        <f t="shared" si="3"/>
        <v>-2.6091399E-11</v>
      </c>
      <c r="AV38" s="2">
        <f t="shared" si="3"/>
        <v>-5.0493465000000001E-13</v>
      </c>
      <c r="AW38" s="2">
        <f t="shared" si="3"/>
        <v>-3.5816165E-13</v>
      </c>
    </row>
    <row r="39" spans="1:49" x14ac:dyDescent="0.25">
      <c r="A39" t="str">
        <f t="shared" ref="A39:A48" si="4">A7</f>
        <v>02_noise_target_ls-2_lab.roi00</v>
      </c>
      <c r="B39" s="2">
        <f t="shared" ref="B39:AW39" si="5">B7-B23</f>
        <v>0</v>
      </c>
      <c r="C39" s="2">
        <f t="shared" si="5"/>
        <v>2.7000000002441737E-7</v>
      </c>
      <c r="D39" s="2">
        <f t="shared" si="5"/>
        <v>2.9999999995311555E-7</v>
      </c>
      <c r="E39" s="2">
        <f t="shared" si="5"/>
        <v>9.9999999947364415E-9</v>
      </c>
      <c r="F39" s="2">
        <f t="shared" si="5"/>
        <v>-1.9999999989472883E-7</v>
      </c>
      <c r="G39" s="2">
        <f t="shared" si="5"/>
        <v>-5.0000000006988898E-7</v>
      </c>
      <c r="H39" s="2">
        <f t="shared" si="5"/>
        <v>-1.6999999999378623E-7</v>
      </c>
      <c r="I39" s="2">
        <f t="shared" si="5"/>
        <v>2.0000000000575113E-7</v>
      </c>
      <c r="J39" s="2">
        <f t="shared" si="5"/>
        <v>2.5619999999990095E-5</v>
      </c>
      <c r="K39" s="2">
        <f t="shared" si="5"/>
        <v>2.0000000006820118E-10</v>
      </c>
      <c r="L39" s="2">
        <f t="shared" si="5"/>
        <v>-1.2419999999985221E-7</v>
      </c>
      <c r="M39" s="2">
        <f t="shared" si="5"/>
        <v>7.45600000000117E-7</v>
      </c>
      <c r="N39" s="2">
        <f t="shared" si="5"/>
        <v>8.2999999997945828E-7</v>
      </c>
      <c r="O39" s="2">
        <f t="shared" si="5"/>
        <v>1.0999999999761201E-7</v>
      </c>
      <c r="P39" s="2">
        <f t="shared" si="5"/>
        <v>3.0680000000005148E-5</v>
      </c>
      <c r="Q39" s="2">
        <f t="shared" si="5"/>
        <v>-2.5409999999991342E-7</v>
      </c>
      <c r="R39" s="2">
        <f t="shared" si="5"/>
        <v>3.9299999999957425E-8</v>
      </c>
      <c r="S39" s="2">
        <f t="shared" si="5"/>
        <v>1.4183000000000945E-6</v>
      </c>
      <c r="T39" s="2">
        <f t="shared" si="5"/>
        <v>1.0999999999761201E-7</v>
      </c>
      <c r="U39" s="2">
        <f t="shared" si="5"/>
        <v>7.2772000000000461E-7</v>
      </c>
      <c r="V39" s="2">
        <f t="shared" si="5"/>
        <v>-1.2230000000000227E-5</v>
      </c>
      <c r="W39" s="2">
        <f t="shared" si="5"/>
        <v>3.9299999999957425E-8</v>
      </c>
      <c r="X39" s="2">
        <f t="shared" si="5"/>
        <v>-6.140000000012108E-8</v>
      </c>
      <c r="Y39" s="2">
        <f t="shared" si="5"/>
        <v>7.6799999999734719E-8</v>
      </c>
      <c r="Z39" s="2">
        <f t="shared" si="5"/>
        <v>1.0999999999761201E-7</v>
      </c>
      <c r="AA39" s="2">
        <f t="shared" si="5"/>
        <v>7.2772000000000461E-7</v>
      </c>
      <c r="AB39" s="2">
        <f t="shared" si="5"/>
        <v>-1.2230000000000227E-5</v>
      </c>
      <c r="AC39" s="2">
        <f t="shared" si="5"/>
        <v>9.3699999999426187E-8</v>
      </c>
      <c r="AD39" s="2">
        <f t="shared" si="5"/>
        <v>2.2030000000009681E-7</v>
      </c>
      <c r="AE39" s="2">
        <f t="shared" si="5"/>
        <v>2.2809999999999194E-7</v>
      </c>
      <c r="AF39" s="2">
        <f t="shared" si="5"/>
        <v>8.2999999997945828E-7</v>
      </c>
      <c r="AG39" s="2">
        <f t="shared" si="5"/>
        <v>1.0999999999761201E-7</v>
      </c>
      <c r="AH39" s="2">
        <f t="shared" si="5"/>
        <v>3.0680000000005148E-5</v>
      </c>
      <c r="AI39" s="2">
        <f t="shared" si="5"/>
        <v>-8.3599999999885155E-8</v>
      </c>
      <c r="AJ39" s="2">
        <f t="shared" si="5"/>
        <v>9.3699999999426187E-8</v>
      </c>
      <c r="AK39" s="2">
        <f t="shared" si="5"/>
        <v>-1.1679999999993085E-7</v>
      </c>
      <c r="AL39" s="2">
        <f t="shared" si="5"/>
        <v>1.1600000000000499E-6</v>
      </c>
      <c r="AM39" s="2">
        <f t="shared" si="5"/>
        <v>2.4000000001245247E-7</v>
      </c>
      <c r="AN39" s="2">
        <f t="shared" si="5"/>
        <v>3.3900000000003372E-5</v>
      </c>
      <c r="AO39" s="2">
        <f t="shared" si="5"/>
        <v>4.2089999999998101E-7</v>
      </c>
      <c r="AP39" s="2">
        <f t="shared" si="5"/>
        <v>-4.2359999999960068E-7</v>
      </c>
      <c r="AQ39" s="2">
        <f t="shared" si="5"/>
        <v>-3.7499999999950767E-7</v>
      </c>
      <c r="AR39" s="2">
        <f t="shared" si="5"/>
        <v>7.9999999996971383E-5</v>
      </c>
      <c r="AS39" s="2">
        <f t="shared" si="5"/>
        <v>-3.4909999999999108E-3</v>
      </c>
      <c r="AT39" s="2">
        <f t="shared" si="5"/>
        <v>-1.0500200000000071E-2</v>
      </c>
      <c r="AU39" s="2">
        <f t="shared" si="5"/>
        <v>-1.9300000000388451E-6</v>
      </c>
      <c r="AV39" s="2">
        <f t="shared" si="5"/>
        <v>-6.7209999999984227E-5</v>
      </c>
      <c r="AW39" s="2">
        <f t="shared" si="5"/>
        <v>1.0131999999996033E-4</v>
      </c>
    </row>
    <row r="40" spans="1:49" x14ac:dyDescent="0.25">
      <c r="A40" t="str">
        <f t="shared" si="4"/>
        <v>03_noise_target_ls-3_lab.roi00</v>
      </c>
      <c r="B40" s="2">
        <f t="shared" ref="B40:AW40" si="6">B8-B24</f>
        <v>0</v>
      </c>
      <c r="C40" s="2">
        <f t="shared" si="6"/>
        <v>3.1000000000336314E-7</v>
      </c>
      <c r="D40" s="2">
        <f t="shared" si="6"/>
        <v>-3.0000000017516015E-7</v>
      </c>
      <c r="E40" s="2">
        <f t="shared" si="6"/>
        <v>1.6999999996603066E-7</v>
      </c>
      <c r="F40" s="2">
        <f t="shared" si="6"/>
        <v>2.9999999995311555E-7</v>
      </c>
      <c r="G40" s="2">
        <f t="shared" si="6"/>
        <v>-4.0000000023354687E-7</v>
      </c>
      <c r="H40" s="2">
        <f t="shared" si="6"/>
        <v>-1.0999999999761201E-7</v>
      </c>
      <c r="I40" s="2">
        <f t="shared" si="6"/>
        <v>4.8999999999188582E-7</v>
      </c>
      <c r="J40" s="2">
        <f t="shared" si="6"/>
        <v>2.5289999999997259E-5</v>
      </c>
      <c r="K40" s="2">
        <f t="shared" si="6"/>
        <v>-2.6910000000025802E-7</v>
      </c>
      <c r="L40" s="2">
        <f t="shared" si="6"/>
        <v>6.2000000000325683E-8</v>
      </c>
      <c r="M40" s="2">
        <f t="shared" si="6"/>
        <v>1.0744000000003501E-6</v>
      </c>
      <c r="N40" s="2">
        <f t="shared" si="6"/>
        <v>6.3000000000146272E-7</v>
      </c>
      <c r="O40" s="2">
        <f t="shared" si="6"/>
        <v>1.2999999998708489E-7</v>
      </c>
      <c r="P40" s="2">
        <f t="shared" si="6"/>
        <v>3.0609999999986481E-5</v>
      </c>
      <c r="Q40" s="2">
        <f t="shared" si="6"/>
        <v>-4.4249999999997416E-7</v>
      </c>
      <c r="R40" s="2">
        <f t="shared" si="6"/>
        <v>4.0520000000026507E-7</v>
      </c>
      <c r="S40" s="2">
        <f t="shared" si="6"/>
        <v>1.0703999999998534E-6</v>
      </c>
      <c r="T40" s="2">
        <f t="shared" si="6"/>
        <v>1.2999999998708489E-7</v>
      </c>
      <c r="U40" s="2">
        <f t="shared" si="6"/>
        <v>4.9520999999990746E-7</v>
      </c>
      <c r="V40" s="2">
        <f t="shared" si="6"/>
        <v>-1.2591299999999833E-5</v>
      </c>
      <c r="W40" s="2">
        <f t="shared" si="6"/>
        <v>4.0520000000026507E-7</v>
      </c>
      <c r="X40" s="2">
        <f t="shared" si="6"/>
        <v>1.6800000000524729E-8</v>
      </c>
      <c r="Y40" s="2">
        <f t="shared" si="6"/>
        <v>3.2789999999992617E-7</v>
      </c>
      <c r="Z40" s="2">
        <f t="shared" si="6"/>
        <v>1.2999999998708489E-7</v>
      </c>
      <c r="AA40" s="2">
        <f t="shared" si="6"/>
        <v>4.9520999999990746E-7</v>
      </c>
      <c r="AB40" s="2">
        <f t="shared" si="6"/>
        <v>-1.2591299999999833E-5</v>
      </c>
      <c r="AC40" s="2">
        <f t="shared" si="6"/>
        <v>3.2350000000059415E-7</v>
      </c>
      <c r="AD40" s="2">
        <f t="shared" si="6"/>
        <v>4.9750000000008121E-7</v>
      </c>
      <c r="AE40" s="2">
        <f t="shared" si="6"/>
        <v>1.1374000000001494E-7</v>
      </c>
      <c r="AF40" s="2">
        <f t="shared" si="6"/>
        <v>6.3000000000146272E-7</v>
      </c>
      <c r="AG40" s="2">
        <f t="shared" si="6"/>
        <v>1.2999999998708489E-7</v>
      </c>
      <c r="AH40" s="2">
        <f t="shared" si="6"/>
        <v>3.0609999999986481E-5</v>
      </c>
      <c r="AI40" s="2">
        <f t="shared" si="6"/>
        <v>3.4589999999955906E-7</v>
      </c>
      <c r="AJ40" s="2">
        <f t="shared" si="6"/>
        <v>3.2350000000059415E-7</v>
      </c>
      <c r="AK40" s="2">
        <f t="shared" si="6"/>
        <v>-1.6509999999948788E-7</v>
      </c>
      <c r="AL40" s="2">
        <f t="shared" si="6"/>
        <v>1.3100000000043632E-6</v>
      </c>
      <c r="AM40" s="2">
        <f t="shared" si="6"/>
        <v>4.7000000000241293E-7</v>
      </c>
      <c r="AN40" s="2">
        <f t="shared" si="6"/>
        <v>3.3909999999998108E-5</v>
      </c>
      <c r="AO40" s="2">
        <f t="shared" si="6"/>
        <v>-5.0089999999950591E-7</v>
      </c>
      <c r="AP40" s="2">
        <f t="shared" si="6"/>
        <v>-4.2529999999974671E-7</v>
      </c>
      <c r="AQ40" s="2">
        <f t="shared" si="6"/>
        <v>-1.5140000000045395E-7</v>
      </c>
      <c r="AR40" s="2">
        <f t="shared" si="6"/>
        <v>7.9000000006601567E-5</v>
      </c>
      <c r="AS40" s="2">
        <f t="shared" si="6"/>
        <v>-3.4959999999999436E-3</v>
      </c>
      <c r="AT40" s="2">
        <f t="shared" si="6"/>
        <v>-1.0510399999999809E-2</v>
      </c>
      <c r="AU40" s="2">
        <f t="shared" si="6"/>
        <v>-3.7999999999982492E-6</v>
      </c>
      <c r="AV40" s="2">
        <f t="shared" si="6"/>
        <v>-1.0920000000003149E-4</v>
      </c>
      <c r="AW40" s="2">
        <f t="shared" si="6"/>
        <v>1.6483000000000469E-4</v>
      </c>
    </row>
    <row r="41" spans="1:49" x14ac:dyDescent="0.25">
      <c r="A41" t="str">
        <f t="shared" si="4"/>
        <v>04_noise_target_ls-4_lab.roi00</v>
      </c>
      <c r="B41" s="2">
        <f t="shared" ref="B41:AW41" si="7">B9-B25</f>
        <v>0</v>
      </c>
      <c r="C41" s="2">
        <f t="shared" si="7"/>
        <v>3.4000000004308362E-7</v>
      </c>
      <c r="D41" s="2">
        <f t="shared" si="7"/>
        <v>0</v>
      </c>
      <c r="E41" s="2">
        <f t="shared" si="7"/>
        <v>9.9999999836342113E-8</v>
      </c>
      <c r="F41" s="2">
        <f t="shared" si="7"/>
        <v>1.0000000028043132E-7</v>
      </c>
      <c r="G41" s="2">
        <f t="shared" si="7"/>
        <v>0</v>
      </c>
      <c r="H41" s="2">
        <f t="shared" si="7"/>
        <v>1.8000000001627825E-7</v>
      </c>
      <c r="I41" s="2">
        <f t="shared" si="7"/>
        <v>-2.5000000000718892E-7</v>
      </c>
      <c r="J41" s="2">
        <f t="shared" si="7"/>
        <v>2.565000000000206E-5</v>
      </c>
      <c r="K41" s="2">
        <f t="shared" si="7"/>
        <v>-2.535000000001425E-7</v>
      </c>
      <c r="L41" s="2">
        <f t="shared" si="7"/>
        <v>-1.1400000000071076E-7</v>
      </c>
      <c r="M41" s="2">
        <f t="shared" si="7"/>
        <v>2.6820000000003785E-6</v>
      </c>
      <c r="N41" s="2">
        <f t="shared" si="7"/>
        <v>8.9000000000338808E-7</v>
      </c>
      <c r="O41" s="2">
        <f t="shared" si="7"/>
        <v>5.9999999998949782E-7</v>
      </c>
      <c r="P41" s="2">
        <f t="shared" si="7"/>
        <v>3.0809999999992232E-5</v>
      </c>
      <c r="Q41" s="2">
        <f t="shared" si="7"/>
        <v>-1.6919999999958496E-7</v>
      </c>
      <c r="R41" s="2">
        <f t="shared" si="7"/>
        <v>3.7599999999984868E-7</v>
      </c>
      <c r="S41" s="2">
        <f t="shared" si="7"/>
        <v>3.5199999999999121E-6</v>
      </c>
      <c r="T41" s="2">
        <f t="shared" si="7"/>
        <v>5.9999999998949782E-7</v>
      </c>
      <c r="U41" s="2">
        <f t="shared" si="7"/>
        <v>2.8224999999997176E-7</v>
      </c>
      <c r="V41" s="2">
        <f t="shared" si="7"/>
        <v>-1.2283200000000154E-5</v>
      </c>
      <c r="W41" s="2">
        <f t="shared" si="7"/>
        <v>3.7599999999984868E-7</v>
      </c>
      <c r="X41" s="2">
        <f t="shared" si="7"/>
        <v>4.075000000006157E-7</v>
      </c>
      <c r="Y41" s="2">
        <f t="shared" si="7"/>
        <v>1.4817999999996306E-6</v>
      </c>
      <c r="Z41" s="2">
        <f t="shared" si="7"/>
        <v>5.9999999998949782E-7</v>
      </c>
      <c r="AA41" s="2">
        <f t="shared" si="7"/>
        <v>2.8224999999997176E-7</v>
      </c>
      <c r="AB41" s="2">
        <f t="shared" si="7"/>
        <v>-1.2283200000000154E-5</v>
      </c>
      <c r="AC41" s="2">
        <f t="shared" si="7"/>
        <v>3.4299999999987119E-7</v>
      </c>
      <c r="AD41" s="2">
        <f t="shared" si="7"/>
        <v>-4.0819999999998705E-7</v>
      </c>
      <c r="AE41" s="2">
        <f t="shared" si="7"/>
        <v>-6.0000000000077353E-8</v>
      </c>
      <c r="AF41" s="2">
        <f t="shared" si="7"/>
        <v>8.9000000000338808E-7</v>
      </c>
      <c r="AG41" s="2">
        <f t="shared" si="7"/>
        <v>5.9999999998949782E-7</v>
      </c>
      <c r="AH41" s="2">
        <f t="shared" si="7"/>
        <v>3.0809999999992232E-5</v>
      </c>
      <c r="AI41" s="2">
        <f t="shared" si="7"/>
        <v>-1.2199999999996936E-7</v>
      </c>
      <c r="AJ41" s="2">
        <f t="shared" si="7"/>
        <v>3.4299999999987119E-7</v>
      </c>
      <c r="AK41" s="2">
        <f t="shared" si="7"/>
        <v>-1.0899999999987309E-7</v>
      </c>
      <c r="AL41" s="2">
        <f t="shared" si="7"/>
        <v>1.5699999999924108E-6</v>
      </c>
      <c r="AM41" s="2">
        <f t="shared" si="7"/>
        <v>5.2000000000385072E-7</v>
      </c>
      <c r="AN41" s="2">
        <f t="shared" si="7"/>
        <v>3.379000000000576E-5</v>
      </c>
      <c r="AO41" s="2">
        <f t="shared" si="7"/>
        <v>-3.920000000001006E-7</v>
      </c>
      <c r="AP41" s="2">
        <f t="shared" si="7"/>
        <v>-2.8000000000874548E-8</v>
      </c>
      <c r="AQ41" s="2">
        <f t="shared" si="7"/>
        <v>3.410000000009239E-7</v>
      </c>
      <c r="AR41" s="2">
        <f t="shared" si="7"/>
        <v>8.0999999994446625E-5</v>
      </c>
      <c r="AS41" s="2">
        <f t="shared" si="7"/>
        <v>-3.5252999999999535E-3</v>
      </c>
      <c r="AT41" s="2">
        <f t="shared" si="7"/>
        <v>-1.0561199999999937E-2</v>
      </c>
      <c r="AU41" s="2">
        <f t="shared" si="7"/>
        <v>-8.6000000001362764E-6</v>
      </c>
      <c r="AV41" s="2">
        <f t="shared" si="7"/>
        <v>-2.4129999999988883E-4</v>
      </c>
      <c r="AW41" s="2">
        <f t="shared" si="7"/>
        <v>3.5700000000016274E-4</v>
      </c>
    </row>
    <row r="42" spans="1:49" x14ac:dyDescent="0.25">
      <c r="A42" t="str">
        <f t="shared" si="4"/>
        <v>05_noise_target_ls-5_lab.roi00</v>
      </c>
      <c r="B42" s="2">
        <f t="shared" ref="B42:AW42" si="8">B10-B26</f>
        <v>0</v>
      </c>
      <c r="C42" s="2">
        <f t="shared" si="8"/>
        <v>-4.9999999918171056E-8</v>
      </c>
      <c r="D42" s="2">
        <f t="shared" si="8"/>
        <v>-1.0000000005838672E-7</v>
      </c>
      <c r="E42" s="2">
        <f t="shared" si="8"/>
        <v>-9.9999999836342113E-8</v>
      </c>
      <c r="F42" s="2">
        <f t="shared" si="8"/>
        <v>-3.9999999934536845E-7</v>
      </c>
      <c r="G42" s="2">
        <f t="shared" si="8"/>
        <v>-1.0000000028043132E-7</v>
      </c>
      <c r="H42" s="2">
        <f t="shared" si="8"/>
        <v>3.7999999999427381E-7</v>
      </c>
      <c r="I42" s="2">
        <f t="shared" si="8"/>
        <v>-4.9999999998662226E-7</v>
      </c>
      <c r="J42" s="2">
        <f t="shared" si="8"/>
        <v>2.5169999999991033E-5</v>
      </c>
      <c r="K42" s="2">
        <f t="shared" si="8"/>
        <v>-2.2400000000005749E-7</v>
      </c>
      <c r="L42" s="2">
        <f t="shared" si="8"/>
        <v>-3.8499999999858092E-7</v>
      </c>
      <c r="M42" s="2">
        <f t="shared" si="8"/>
        <v>4.2760000000009735E-6</v>
      </c>
      <c r="N42" s="2">
        <f t="shared" si="8"/>
        <v>1.0000000000010001E-6</v>
      </c>
      <c r="O42" s="2">
        <f t="shared" si="8"/>
        <v>-1.1999999999234845E-7</v>
      </c>
      <c r="P42" s="2">
        <f t="shared" si="8"/>
        <v>3.0750000000023814E-5</v>
      </c>
      <c r="Q42" s="2">
        <f t="shared" si="8"/>
        <v>-4.270000000007601E-7</v>
      </c>
      <c r="R42" s="2">
        <f t="shared" si="8"/>
        <v>9.0000000004669678E-9</v>
      </c>
      <c r="S42" s="2">
        <f t="shared" si="8"/>
        <v>4.7429999999980266E-6</v>
      </c>
      <c r="T42" s="2">
        <f t="shared" si="8"/>
        <v>-1.1999999999234845E-7</v>
      </c>
      <c r="U42" s="2">
        <f t="shared" si="8"/>
        <v>1.1149700000000033E-6</v>
      </c>
      <c r="V42" s="2">
        <f t="shared" si="8"/>
        <v>-1.1947300000000102E-5</v>
      </c>
      <c r="W42" s="2">
        <f t="shared" si="8"/>
        <v>9.0000000004669678E-9</v>
      </c>
      <c r="X42" s="2">
        <f t="shared" si="8"/>
        <v>3.5300000000154652E-7</v>
      </c>
      <c r="Y42" s="2">
        <f t="shared" si="8"/>
        <v>1.443999999999751E-6</v>
      </c>
      <c r="Z42" s="2">
        <f t="shared" si="8"/>
        <v>-1.1999999999234845E-7</v>
      </c>
      <c r="AA42" s="2">
        <f t="shared" si="8"/>
        <v>1.1149700000000033E-6</v>
      </c>
      <c r="AB42" s="2">
        <f t="shared" si="8"/>
        <v>-1.1947300000000102E-5</v>
      </c>
      <c r="AC42" s="2">
        <f t="shared" si="8"/>
        <v>2.5500000000108769E-7</v>
      </c>
      <c r="AD42" s="2">
        <f t="shared" si="8"/>
        <v>-4.4959999999979322E-7</v>
      </c>
      <c r="AE42" s="2">
        <f t="shared" si="8"/>
        <v>4.0259999999981214E-7</v>
      </c>
      <c r="AF42" s="2">
        <f t="shared" si="8"/>
        <v>1.0000000000010001E-6</v>
      </c>
      <c r="AG42" s="2">
        <f t="shared" si="8"/>
        <v>-1.1999999999234845E-7</v>
      </c>
      <c r="AH42" s="2">
        <f t="shared" si="8"/>
        <v>3.0750000000023814E-5</v>
      </c>
      <c r="AI42" s="2">
        <f t="shared" si="8"/>
        <v>1.7900000000292682E-7</v>
      </c>
      <c r="AJ42" s="2">
        <f t="shared" si="8"/>
        <v>2.5500000000108769E-7</v>
      </c>
      <c r="AK42" s="2">
        <f t="shared" si="8"/>
        <v>4.3899999999791328E-7</v>
      </c>
      <c r="AL42" s="2">
        <f t="shared" si="8"/>
        <v>1.239999999985697E-6</v>
      </c>
      <c r="AM42" s="2">
        <f t="shared" si="8"/>
        <v>1.0099999999957365E-6</v>
      </c>
      <c r="AN42" s="2">
        <f t="shared" si="8"/>
        <v>3.3529999999976079E-5</v>
      </c>
      <c r="AO42" s="2">
        <f t="shared" si="8"/>
        <v>4.4899999999958862E-7</v>
      </c>
      <c r="AP42" s="2">
        <f t="shared" si="8"/>
        <v>-4.119999999982471E-7</v>
      </c>
      <c r="AQ42" s="2">
        <f t="shared" si="8"/>
        <v>1.9200000000302309E-7</v>
      </c>
      <c r="AR42" s="2">
        <f t="shared" si="8"/>
        <v>8.1000000001552053E-5</v>
      </c>
      <c r="AS42" s="2">
        <f t="shared" si="8"/>
        <v>-3.5665999999998643E-3</v>
      </c>
      <c r="AT42" s="2">
        <f t="shared" si="8"/>
        <v>-1.0634899999999892E-2</v>
      </c>
      <c r="AU42" s="2">
        <f t="shared" si="8"/>
        <v>-1.2400000000134526E-5</v>
      </c>
      <c r="AV42" s="2">
        <f t="shared" si="8"/>
        <v>-3.7059999999922155E-4</v>
      </c>
      <c r="AW42" s="2">
        <f t="shared" si="8"/>
        <v>5.2850000000015385E-4</v>
      </c>
    </row>
    <row r="43" spans="1:49" x14ac:dyDescent="0.25">
      <c r="A43" t="str">
        <f t="shared" si="4"/>
        <v>06_noise_target_ls-6_lab.roi00</v>
      </c>
      <c r="B43" s="2">
        <f t="shared" ref="B43:AW43" si="9">B11-B27</f>
        <v>0</v>
      </c>
      <c r="C43" s="2">
        <f t="shared" si="9"/>
        <v>-1.0000000005838672E-7</v>
      </c>
      <c r="D43" s="2">
        <f t="shared" si="9"/>
        <v>4.9999999984784438E-7</v>
      </c>
      <c r="E43" s="2">
        <f t="shared" si="9"/>
        <v>0</v>
      </c>
      <c r="F43" s="2">
        <f t="shared" si="9"/>
        <v>0</v>
      </c>
      <c r="G43" s="2">
        <f t="shared" si="9"/>
        <v>0</v>
      </c>
      <c r="H43" s="2">
        <f t="shared" si="9"/>
        <v>-3.9000000001676582E-7</v>
      </c>
      <c r="I43" s="2">
        <f t="shared" si="9"/>
        <v>1.0999999999761201E-7</v>
      </c>
      <c r="J43" s="2">
        <f t="shared" si="9"/>
        <v>2.5450000000010187E-5</v>
      </c>
      <c r="K43" s="2">
        <f t="shared" si="9"/>
        <v>2.4699999999835964E-7</v>
      </c>
      <c r="L43" s="2">
        <f t="shared" si="9"/>
        <v>-1.0899999999813836E-7</v>
      </c>
      <c r="M43" s="2">
        <f t="shared" si="9"/>
        <v>5.8409999999994855E-6</v>
      </c>
      <c r="N43" s="2">
        <f t="shared" si="9"/>
        <v>1.1999999999789956E-6</v>
      </c>
      <c r="O43" s="2">
        <f t="shared" si="9"/>
        <v>1.9999999989472883E-8</v>
      </c>
      <c r="P43" s="2">
        <f t="shared" si="9"/>
        <v>3.1499999999989869E-5</v>
      </c>
      <c r="Q43" s="2">
        <f t="shared" si="9"/>
        <v>-1.4900000000137026E-7</v>
      </c>
      <c r="R43" s="2">
        <f t="shared" si="9"/>
        <v>-3.2200000000051632E-7</v>
      </c>
      <c r="S43" s="2">
        <f t="shared" si="9"/>
        <v>7.9380000000059403E-6</v>
      </c>
      <c r="T43" s="2">
        <f t="shared" si="9"/>
        <v>1.9999999989472883E-8</v>
      </c>
      <c r="U43" s="2">
        <f t="shared" si="9"/>
        <v>1.7813000000000637E-7</v>
      </c>
      <c r="V43" s="2">
        <f t="shared" si="9"/>
        <v>-1.1989599999999998E-5</v>
      </c>
      <c r="W43" s="2">
        <f t="shared" si="9"/>
        <v>-3.2200000000051632E-7</v>
      </c>
      <c r="X43" s="2">
        <f t="shared" si="9"/>
        <v>-9.8000000000458831E-8</v>
      </c>
      <c r="Y43" s="2">
        <f t="shared" si="9"/>
        <v>2.7009999999973167E-6</v>
      </c>
      <c r="Z43" s="2">
        <f t="shared" si="9"/>
        <v>1.9999999989472883E-8</v>
      </c>
      <c r="AA43" s="2">
        <f t="shared" si="9"/>
        <v>1.7813000000000637E-7</v>
      </c>
      <c r="AB43" s="2">
        <f t="shared" si="9"/>
        <v>-1.1989599999999998E-5</v>
      </c>
      <c r="AC43" s="2">
        <f t="shared" si="9"/>
        <v>1.5600000000115521E-7</v>
      </c>
      <c r="AD43" s="2">
        <f t="shared" si="9"/>
        <v>2.2749999999994996E-7</v>
      </c>
      <c r="AE43" s="2">
        <f t="shared" si="9"/>
        <v>1.0074000000000541E-6</v>
      </c>
      <c r="AF43" s="2">
        <f t="shared" si="9"/>
        <v>1.1999999999789956E-6</v>
      </c>
      <c r="AG43" s="2">
        <f t="shared" si="9"/>
        <v>1.9999999989472883E-8</v>
      </c>
      <c r="AH43" s="2">
        <f t="shared" si="9"/>
        <v>3.1499999999989869E-5</v>
      </c>
      <c r="AI43" s="2">
        <f t="shared" si="9"/>
        <v>-1.5000000000431335E-7</v>
      </c>
      <c r="AJ43" s="2">
        <f t="shared" si="9"/>
        <v>1.5600000000115521E-7</v>
      </c>
      <c r="AK43" s="2">
        <f t="shared" si="9"/>
        <v>4.299999999818338E-8</v>
      </c>
      <c r="AL43" s="2">
        <f t="shared" si="9"/>
        <v>1.8699999999871597E-6</v>
      </c>
      <c r="AM43" s="2">
        <f t="shared" si="9"/>
        <v>8.3000000000721386E-7</v>
      </c>
      <c r="AN43" s="2">
        <f t="shared" si="9"/>
        <v>3.417999999999477E-5</v>
      </c>
      <c r="AO43" s="2">
        <f t="shared" si="9"/>
        <v>2.1999999998828512E-8</v>
      </c>
      <c r="AP43" s="2">
        <f t="shared" si="9"/>
        <v>-1.3900000000316437E-7</v>
      </c>
      <c r="AQ43" s="2">
        <f t="shared" si="9"/>
        <v>3.1699999999967865E-7</v>
      </c>
      <c r="AR43" s="2">
        <f t="shared" si="9"/>
        <v>8.4999999998558451E-5</v>
      </c>
      <c r="AS43" s="2">
        <f t="shared" si="9"/>
        <v>-3.6967999999999446E-3</v>
      </c>
      <c r="AT43" s="2">
        <f t="shared" si="9"/>
        <v>-1.0843399999999948E-2</v>
      </c>
      <c r="AU43" s="2">
        <f t="shared" si="9"/>
        <v>-2.2300000000363696E-5</v>
      </c>
      <c r="AV43" s="2">
        <f t="shared" si="9"/>
        <v>-6.8649999999959022E-4</v>
      </c>
      <c r="AW43" s="2">
        <f t="shared" si="9"/>
        <v>8.5880000000004841E-4</v>
      </c>
    </row>
    <row r="44" spans="1:49" x14ac:dyDescent="0.25">
      <c r="A44" t="str">
        <f t="shared" si="4"/>
        <v>07_noise_target_ls-7_lab.roi00</v>
      </c>
      <c r="B44" s="2">
        <f t="shared" ref="B44:AW44" si="10">B12-B28</f>
        <v>0</v>
      </c>
      <c r="C44" s="2">
        <f t="shared" si="10"/>
        <v>4.0000000001150227E-7</v>
      </c>
      <c r="D44" s="2">
        <f t="shared" si="10"/>
        <v>-3.9999999978945766E-7</v>
      </c>
      <c r="E44" s="2">
        <f t="shared" si="10"/>
        <v>-1.0000000028043132E-7</v>
      </c>
      <c r="F44" s="2">
        <f t="shared" si="10"/>
        <v>0</v>
      </c>
      <c r="G44" s="2">
        <f t="shared" si="10"/>
        <v>0</v>
      </c>
      <c r="H44" s="2">
        <f t="shared" si="10"/>
        <v>1.1999999999234845E-7</v>
      </c>
      <c r="I44" s="2">
        <f t="shared" si="10"/>
        <v>2.9000000001389026E-7</v>
      </c>
      <c r="J44" s="2">
        <f t="shared" si="10"/>
        <v>2.597000000000016E-5</v>
      </c>
      <c r="K44" s="2">
        <f t="shared" si="10"/>
        <v>5.099999999744198E-8</v>
      </c>
      <c r="L44" s="2">
        <f t="shared" si="10"/>
        <v>1.5500000000168157E-7</v>
      </c>
      <c r="M44" s="2">
        <f t="shared" si="10"/>
        <v>9.871000000001573E-6</v>
      </c>
      <c r="N44" s="2">
        <f t="shared" si="10"/>
        <v>5.0000000001437783E-7</v>
      </c>
      <c r="O44" s="2">
        <f t="shared" si="10"/>
        <v>-1.5000000000431335E-7</v>
      </c>
      <c r="P44" s="2">
        <f t="shared" si="10"/>
        <v>3.1219999999998471E-5</v>
      </c>
      <c r="Q44" s="2">
        <f t="shared" si="10"/>
        <v>2.06000000002593E-7</v>
      </c>
      <c r="R44" s="2">
        <f t="shared" si="10"/>
        <v>4.440000000022204E-7</v>
      </c>
      <c r="S44" s="2">
        <f t="shared" si="10"/>
        <v>1.2074000000000806E-5</v>
      </c>
      <c r="T44" s="2">
        <f t="shared" si="10"/>
        <v>-1.5000000000431335E-7</v>
      </c>
      <c r="U44" s="2">
        <f t="shared" si="10"/>
        <v>6.5049000000003653E-7</v>
      </c>
      <c r="V44" s="2">
        <f t="shared" si="10"/>
        <v>-1.294760000000012E-5</v>
      </c>
      <c r="W44" s="2">
        <f t="shared" si="10"/>
        <v>4.440000000022204E-7</v>
      </c>
      <c r="X44" s="2">
        <f t="shared" si="10"/>
        <v>3.8200000000015999E-7</v>
      </c>
      <c r="Y44" s="2">
        <f t="shared" si="10"/>
        <v>4.1339999999993882E-6</v>
      </c>
      <c r="Z44" s="2">
        <f t="shared" si="10"/>
        <v>-1.5000000000431335E-7</v>
      </c>
      <c r="AA44" s="2">
        <f t="shared" si="10"/>
        <v>6.5049000000003653E-7</v>
      </c>
      <c r="AB44" s="2">
        <f t="shared" si="10"/>
        <v>-1.294760000000012E-5</v>
      </c>
      <c r="AC44" s="2">
        <f t="shared" si="10"/>
        <v>-8.1999999998472184E-8</v>
      </c>
      <c r="AD44" s="2">
        <f t="shared" si="10"/>
        <v>2.2300000000058384E-7</v>
      </c>
      <c r="AE44" s="2">
        <f t="shared" si="10"/>
        <v>8.4209999999963064E-7</v>
      </c>
      <c r="AF44" s="2">
        <f t="shared" si="10"/>
        <v>5.0000000001437783E-7</v>
      </c>
      <c r="AG44" s="2">
        <f t="shared" si="10"/>
        <v>-1.5000000000431335E-7</v>
      </c>
      <c r="AH44" s="2">
        <f t="shared" si="10"/>
        <v>3.1219999999998471E-5</v>
      </c>
      <c r="AI44" s="2">
        <f t="shared" si="10"/>
        <v>-1.580000000001025E-7</v>
      </c>
      <c r="AJ44" s="2">
        <f t="shared" si="10"/>
        <v>-8.1999999998472184E-8</v>
      </c>
      <c r="AK44" s="2">
        <f t="shared" si="10"/>
        <v>7.7199999999610913E-7</v>
      </c>
      <c r="AL44" s="2">
        <f t="shared" si="10"/>
        <v>2.0300000000139651E-6</v>
      </c>
      <c r="AM44" s="2">
        <f t="shared" si="10"/>
        <v>8.700000000139152E-7</v>
      </c>
      <c r="AN44" s="2">
        <f t="shared" si="10"/>
        <v>3.3969999999994283E-5</v>
      </c>
      <c r="AO44" s="2">
        <f t="shared" si="10"/>
        <v>3.2100000000451212E-7</v>
      </c>
      <c r="AP44" s="2">
        <f t="shared" si="10"/>
        <v>3.3099999999924856E-7</v>
      </c>
      <c r="AQ44" s="2">
        <f t="shared" si="10"/>
        <v>6.2199999999873468E-7</v>
      </c>
      <c r="AR44" s="2">
        <f t="shared" si="10"/>
        <v>9.4000000004257345E-5</v>
      </c>
      <c r="AS44" s="2">
        <f t="shared" si="10"/>
        <v>-4.0374000000000798E-3</v>
      </c>
      <c r="AT44" s="2">
        <f t="shared" si="10"/>
        <v>-1.1240399999999928E-2</v>
      </c>
      <c r="AU44" s="2">
        <f t="shared" si="10"/>
        <v>-4.4599999998951034E-5</v>
      </c>
      <c r="AV44" s="2">
        <f t="shared" si="10"/>
        <v>-1.4449999999985863E-3</v>
      </c>
      <c r="AW44" s="2">
        <f t="shared" si="10"/>
        <v>1.1825000000005303E-3</v>
      </c>
    </row>
    <row r="45" spans="1:49" x14ac:dyDescent="0.25">
      <c r="A45" t="str">
        <f t="shared" si="4"/>
        <v>08_noise_target_r_lab.roi00</v>
      </c>
      <c r="B45" s="2">
        <f t="shared" ref="B45:AW45" si="11">B13-B29</f>
        <v>0</v>
      </c>
      <c r="C45" s="2">
        <f t="shared" si="11"/>
        <v>1.3999999992631018E-7</v>
      </c>
      <c r="D45" s="2">
        <f t="shared" si="11"/>
        <v>1.0000000005838672E-7</v>
      </c>
      <c r="E45" s="2">
        <f t="shared" si="11"/>
        <v>0</v>
      </c>
      <c r="F45" s="2">
        <f t="shared" si="11"/>
        <v>0</v>
      </c>
      <c r="G45" s="2">
        <f t="shared" si="11"/>
        <v>2.0000000056086265E-7</v>
      </c>
      <c r="H45" s="2">
        <f t="shared" si="11"/>
        <v>4.5000000001294005E-7</v>
      </c>
      <c r="I45" s="2">
        <f t="shared" si="11"/>
        <v>2.0000000000575113E-7</v>
      </c>
      <c r="J45" s="2">
        <f t="shared" si="11"/>
        <v>2.5300000000005873E-5</v>
      </c>
      <c r="K45" s="2">
        <f t="shared" si="11"/>
        <v>-1.3100000000043632E-7</v>
      </c>
      <c r="L45" s="2">
        <f t="shared" si="11"/>
        <v>3.1400000000125772E-7</v>
      </c>
      <c r="M45" s="2">
        <f t="shared" si="11"/>
        <v>4.727999999998983E-6</v>
      </c>
      <c r="N45" s="2">
        <f t="shared" si="11"/>
        <v>1.3500000000110646E-6</v>
      </c>
      <c r="O45" s="2">
        <f t="shared" si="11"/>
        <v>1.6999999999378623E-7</v>
      </c>
      <c r="P45" s="2">
        <f t="shared" si="11"/>
        <v>3.0890000000005635E-5</v>
      </c>
      <c r="Q45" s="2">
        <f t="shared" si="11"/>
        <v>2.0999999999354868E-8</v>
      </c>
      <c r="R45" s="2">
        <f t="shared" si="11"/>
        <v>-2.9999999999821836E-7</v>
      </c>
      <c r="S45" s="2">
        <f t="shared" si="11"/>
        <v>5.498999999999088E-6</v>
      </c>
      <c r="T45" s="2">
        <f t="shared" si="11"/>
        <v>1.6999999999378623E-7</v>
      </c>
      <c r="U45" s="2">
        <f t="shared" si="11"/>
        <v>1.8489999999995142E-7</v>
      </c>
      <c r="V45" s="2">
        <f t="shared" si="11"/>
        <v>-1.2687100000000409E-5</v>
      </c>
      <c r="W45" s="2">
        <f t="shared" si="11"/>
        <v>-2.9999999999821836E-7</v>
      </c>
      <c r="X45" s="2">
        <f t="shared" si="11"/>
        <v>-1.9799999999986495E-7</v>
      </c>
      <c r="Y45" s="2">
        <f t="shared" si="11"/>
        <v>1.5420000000002099E-6</v>
      </c>
      <c r="Z45" s="2">
        <f t="shared" si="11"/>
        <v>1.6999999999378623E-7</v>
      </c>
      <c r="AA45" s="2">
        <f t="shared" si="11"/>
        <v>1.8489999999995142E-7</v>
      </c>
      <c r="AB45" s="2">
        <f t="shared" si="11"/>
        <v>-1.2687100000000409E-5</v>
      </c>
      <c r="AC45" s="2">
        <f t="shared" si="11"/>
        <v>8.9999999987322443E-9</v>
      </c>
      <c r="AD45" s="2">
        <f t="shared" si="11"/>
        <v>3.0349999999984556E-7</v>
      </c>
      <c r="AE45" s="2">
        <f t="shared" si="11"/>
        <v>7.9279999999973261E-7</v>
      </c>
      <c r="AF45" s="2">
        <f t="shared" si="11"/>
        <v>1.3500000000110646E-6</v>
      </c>
      <c r="AG45" s="2">
        <f t="shared" si="11"/>
        <v>1.6999999999378623E-7</v>
      </c>
      <c r="AH45" s="2">
        <f t="shared" si="11"/>
        <v>3.0890000000005635E-5</v>
      </c>
      <c r="AI45" s="2">
        <f t="shared" si="11"/>
        <v>2.2099999999469766E-7</v>
      </c>
      <c r="AJ45" s="2">
        <f t="shared" si="11"/>
        <v>8.9999999987322443E-9</v>
      </c>
      <c r="AK45" s="2">
        <f t="shared" si="11"/>
        <v>3.6600000000164279E-7</v>
      </c>
      <c r="AL45" s="2">
        <f t="shared" si="11"/>
        <v>1.3700000000005375E-6</v>
      </c>
      <c r="AM45" s="2">
        <f t="shared" si="11"/>
        <v>3.1000000000336314E-7</v>
      </c>
      <c r="AN45" s="2">
        <f t="shared" si="11"/>
        <v>3.3210000000005735E-5</v>
      </c>
      <c r="AO45" s="2">
        <f t="shared" si="11"/>
        <v>-1.0500000000024379E-7</v>
      </c>
      <c r="AP45" s="2">
        <f t="shared" si="11"/>
        <v>2.8000000002609271E-8</v>
      </c>
      <c r="AQ45" s="2">
        <f t="shared" si="11"/>
        <v>7.5999999998160872E-8</v>
      </c>
      <c r="AR45" s="2">
        <f t="shared" si="11"/>
        <v>8.1999999999027295E-5</v>
      </c>
      <c r="AS45" s="2">
        <f t="shared" si="11"/>
        <v>-3.572099999999967E-3</v>
      </c>
      <c r="AT45" s="2">
        <f t="shared" si="11"/>
        <v>-1.0728999999999989E-2</v>
      </c>
      <c r="AU45" s="2">
        <f t="shared" si="11"/>
        <v>-1.5799999999899228E-5</v>
      </c>
      <c r="AV45" s="2">
        <f t="shared" si="11"/>
        <v>-2.7549999999987307E-4</v>
      </c>
      <c r="AW45" s="2">
        <f t="shared" si="11"/>
        <v>3.9979999999983917E-4</v>
      </c>
    </row>
    <row r="46" spans="1:49" x14ac:dyDescent="0.25">
      <c r="A46" t="str">
        <f t="shared" si="4"/>
        <v>09_noise_target_g_lab.roi00</v>
      </c>
      <c r="B46" s="2">
        <f t="shared" ref="B46:AW46" si="12">B14-B30</f>
        <v>0</v>
      </c>
      <c r="C46" s="2">
        <f t="shared" si="12"/>
        <v>5.0000000006988898E-7</v>
      </c>
      <c r="D46" s="2">
        <f t="shared" si="12"/>
        <v>-3.0000000017516015E-7</v>
      </c>
      <c r="E46" s="2">
        <f t="shared" si="12"/>
        <v>2.9999999995311555E-7</v>
      </c>
      <c r="F46" s="2">
        <f t="shared" si="12"/>
        <v>0</v>
      </c>
      <c r="G46" s="2">
        <f t="shared" si="12"/>
        <v>-4.0000000112172529E-7</v>
      </c>
      <c r="H46" s="2">
        <f t="shared" si="12"/>
        <v>-2.1999999999522402E-7</v>
      </c>
      <c r="I46" s="2">
        <f t="shared" si="12"/>
        <v>-1.3999999998182133E-7</v>
      </c>
      <c r="J46" s="2">
        <f t="shared" si="12"/>
        <v>2.5540000000004448E-5</v>
      </c>
      <c r="K46" s="2">
        <f t="shared" si="12"/>
        <v>-1.8000000000933936E-8</v>
      </c>
      <c r="L46" s="2">
        <f t="shared" si="12"/>
        <v>1.4599999999947988E-7</v>
      </c>
      <c r="M46" s="2">
        <f t="shared" si="12"/>
        <v>2.979000000000176E-6</v>
      </c>
      <c r="N46" s="2">
        <f t="shared" si="12"/>
        <v>9.8000000001152721E-7</v>
      </c>
      <c r="O46" s="2">
        <f t="shared" si="12"/>
        <v>-9.0000000008139125E-8</v>
      </c>
      <c r="P46" s="2">
        <f t="shared" si="12"/>
        <v>3.1140000000012824E-5</v>
      </c>
      <c r="Q46" s="2">
        <f t="shared" si="12"/>
        <v>-2.7200000000081326E-7</v>
      </c>
      <c r="R46" s="2">
        <f t="shared" si="12"/>
        <v>-2.8300000000022751E-7</v>
      </c>
      <c r="S46" s="2">
        <f t="shared" si="12"/>
        <v>4.4060000000019361E-6</v>
      </c>
      <c r="T46" s="2">
        <f t="shared" si="12"/>
        <v>-9.0000000008139125E-8</v>
      </c>
      <c r="U46" s="2">
        <f t="shared" si="12"/>
        <v>1.0671700000000205E-6</v>
      </c>
      <c r="V46" s="2">
        <f t="shared" si="12"/>
        <v>-1.2092899999999879E-5</v>
      </c>
      <c r="W46" s="2">
        <f t="shared" si="12"/>
        <v>-2.8300000000022751E-7</v>
      </c>
      <c r="X46" s="2">
        <f t="shared" si="12"/>
        <v>3.1199999999884098E-7</v>
      </c>
      <c r="Y46" s="2">
        <f t="shared" si="12"/>
        <v>1.0660000000009551E-6</v>
      </c>
      <c r="Z46" s="2">
        <f t="shared" si="12"/>
        <v>-9.0000000008139125E-8</v>
      </c>
      <c r="AA46" s="2">
        <f t="shared" si="12"/>
        <v>1.0671700000000205E-6</v>
      </c>
      <c r="AB46" s="2">
        <f t="shared" si="12"/>
        <v>-1.2092899999999879E-5</v>
      </c>
      <c r="AC46" s="2">
        <f t="shared" si="12"/>
        <v>-3.410000000009239E-7</v>
      </c>
      <c r="AD46" s="2">
        <f t="shared" si="12"/>
        <v>2.8040000000020826E-7</v>
      </c>
      <c r="AE46" s="2">
        <f t="shared" si="12"/>
        <v>1.2480000000005681E-7</v>
      </c>
      <c r="AF46" s="2">
        <f t="shared" si="12"/>
        <v>9.8000000001152721E-7</v>
      </c>
      <c r="AG46" s="2">
        <f t="shared" si="12"/>
        <v>-9.0000000008139125E-8</v>
      </c>
      <c r="AH46" s="2">
        <f t="shared" si="12"/>
        <v>3.1140000000012824E-5</v>
      </c>
      <c r="AI46" s="2">
        <f t="shared" si="12"/>
        <v>4.9999999973682208E-9</v>
      </c>
      <c r="AJ46" s="2">
        <f t="shared" si="12"/>
        <v>-3.410000000009239E-7</v>
      </c>
      <c r="AK46" s="2">
        <f t="shared" si="12"/>
        <v>2.9800000000274052E-7</v>
      </c>
      <c r="AL46" s="2">
        <f t="shared" si="12"/>
        <v>1.3000000000096268E-6</v>
      </c>
      <c r="AM46" s="2">
        <f t="shared" si="12"/>
        <v>9.7000000001679076E-7</v>
      </c>
      <c r="AN46" s="2">
        <f t="shared" si="12"/>
        <v>3.3389999999994258E-5</v>
      </c>
      <c r="AO46" s="2">
        <f t="shared" si="12"/>
        <v>1.9799999999986495E-7</v>
      </c>
      <c r="AP46" s="2">
        <f t="shared" si="12"/>
        <v>1.509999999968481E-7</v>
      </c>
      <c r="AQ46" s="2">
        <f t="shared" si="12"/>
        <v>-3.3099999999924856E-7</v>
      </c>
      <c r="AR46" s="2">
        <f t="shared" si="12"/>
        <v>8.4999999998558451E-5</v>
      </c>
      <c r="AS46" s="2">
        <f t="shared" si="12"/>
        <v>-3.775300000000037E-3</v>
      </c>
      <c r="AT46" s="2">
        <f t="shared" si="12"/>
        <v>-1.0894899999999819E-2</v>
      </c>
      <c r="AU46" s="2">
        <f t="shared" si="12"/>
        <v>-2.4500000000315936E-5</v>
      </c>
      <c r="AV46" s="2">
        <f t="shared" si="12"/>
        <v>-1.0947000000003371E-3</v>
      </c>
      <c r="AW46" s="2">
        <f t="shared" si="12"/>
        <v>1.1313999999997826E-3</v>
      </c>
    </row>
    <row r="47" spans="1:49" x14ac:dyDescent="0.25">
      <c r="A47" t="str">
        <f t="shared" si="4"/>
        <v>10_noise_target_b_lab.roi00</v>
      </c>
      <c r="B47" s="2">
        <f t="shared" ref="B47:AW47" si="13">B15-B31</f>
        <v>0</v>
      </c>
      <c r="C47" s="2">
        <f t="shared" si="13"/>
        <v>-5.0000000006988898E-7</v>
      </c>
      <c r="D47" s="2">
        <f t="shared" si="13"/>
        <v>-4.0000000023354687E-7</v>
      </c>
      <c r="E47" s="2">
        <f t="shared" si="13"/>
        <v>-9.9999999836342113E-8</v>
      </c>
      <c r="F47" s="2">
        <f t="shared" si="13"/>
        <v>0</v>
      </c>
      <c r="G47" s="2">
        <f t="shared" si="13"/>
        <v>0</v>
      </c>
      <c r="H47" s="2">
        <f t="shared" si="13"/>
        <v>4.9999999998662226E-7</v>
      </c>
      <c r="I47" s="2">
        <f t="shared" si="13"/>
        <v>-9.0000000008139125E-8</v>
      </c>
      <c r="J47" s="2">
        <f t="shared" si="13"/>
        <v>2.6299999999992996E-5</v>
      </c>
      <c r="K47" s="2">
        <f t="shared" si="13"/>
        <v>-1.900000000040758E-8</v>
      </c>
      <c r="L47" s="2">
        <f t="shared" si="13"/>
        <v>-8.7999999998783496E-8</v>
      </c>
      <c r="M47" s="2">
        <f t="shared" si="13"/>
        <v>1.2407999999998476E-5</v>
      </c>
      <c r="N47" s="2">
        <f t="shared" si="13"/>
        <v>1.3799999999952739E-6</v>
      </c>
      <c r="O47" s="2">
        <f t="shared" si="13"/>
        <v>-7.0000000018666242E-8</v>
      </c>
      <c r="P47" s="2">
        <f t="shared" si="13"/>
        <v>3.2270000000000909E-5</v>
      </c>
      <c r="Q47" s="2">
        <f t="shared" si="13"/>
        <v>-2.6399999999981993E-7</v>
      </c>
      <c r="R47" s="2">
        <f t="shared" si="13"/>
        <v>-1.5499999999821212E-7</v>
      </c>
      <c r="S47" s="2">
        <f t="shared" si="13"/>
        <v>1.4487000000000527E-5</v>
      </c>
      <c r="T47" s="2">
        <f t="shared" si="13"/>
        <v>-7.0000000018666242E-8</v>
      </c>
      <c r="U47" s="2">
        <f t="shared" si="13"/>
        <v>4.4379999999998379E-7</v>
      </c>
      <c r="V47" s="2">
        <f t="shared" si="13"/>
        <v>-1.313569000000001E-5</v>
      </c>
      <c r="W47" s="2">
        <f t="shared" si="13"/>
        <v>-1.5499999999821212E-7</v>
      </c>
      <c r="X47" s="2">
        <f t="shared" si="13"/>
        <v>6.0000000003113119E-9</v>
      </c>
      <c r="Y47" s="2">
        <f t="shared" si="13"/>
        <v>5.8450000000008495E-6</v>
      </c>
      <c r="Z47" s="2">
        <f t="shared" si="13"/>
        <v>-7.0000000018666242E-8</v>
      </c>
      <c r="AA47" s="2">
        <f t="shared" si="13"/>
        <v>4.4379999999998379E-7</v>
      </c>
      <c r="AB47" s="2">
        <f t="shared" si="13"/>
        <v>-1.313569000000001E-5</v>
      </c>
      <c r="AC47" s="2">
        <f t="shared" si="13"/>
        <v>-2.9000000000001247E-7</v>
      </c>
      <c r="AD47" s="2">
        <f t="shared" si="13"/>
        <v>9.8700000001131216E-8</v>
      </c>
      <c r="AE47" s="2">
        <f t="shared" si="13"/>
        <v>1.7120999999996681E-6</v>
      </c>
      <c r="AF47" s="2">
        <f t="shared" si="13"/>
        <v>1.3799999999952739E-6</v>
      </c>
      <c r="AG47" s="2">
        <f t="shared" si="13"/>
        <v>-7.0000000018666242E-8</v>
      </c>
      <c r="AH47" s="2">
        <f t="shared" si="13"/>
        <v>3.2270000000000909E-5</v>
      </c>
      <c r="AI47" s="2">
        <f t="shared" si="13"/>
        <v>-2.8900000000053883E-7</v>
      </c>
      <c r="AJ47" s="2">
        <f t="shared" si="13"/>
        <v>-2.9000000000001247E-7</v>
      </c>
      <c r="AK47" s="2">
        <f t="shared" si="13"/>
        <v>1.5899999999957615E-6</v>
      </c>
      <c r="AL47" s="2">
        <f t="shared" si="13"/>
        <v>1.2199999999962241E-6</v>
      </c>
      <c r="AM47" s="2">
        <f t="shared" si="13"/>
        <v>5.9999999998949782E-7</v>
      </c>
      <c r="AN47" s="2">
        <f t="shared" si="13"/>
        <v>3.4969999999995283E-5</v>
      </c>
      <c r="AO47" s="2">
        <f t="shared" si="13"/>
        <v>-1.0999999997679533E-8</v>
      </c>
      <c r="AP47" s="2">
        <f t="shared" si="13"/>
        <v>2.6200000000087265E-7</v>
      </c>
      <c r="AQ47" s="2">
        <f t="shared" si="13"/>
        <v>1.7799999999998373E-6</v>
      </c>
      <c r="AR47" s="2">
        <f t="shared" si="13"/>
        <v>8.5999999996033694E-5</v>
      </c>
      <c r="AS47" s="2">
        <f t="shared" si="13"/>
        <v>-3.7498000000000253E-3</v>
      </c>
      <c r="AT47" s="2">
        <f t="shared" si="13"/>
        <v>-1.0981980000000002E-2</v>
      </c>
      <c r="AU47" s="2">
        <f t="shared" si="13"/>
        <v>-2.0799999999709939E-5</v>
      </c>
      <c r="AV47" s="2">
        <f t="shared" si="13"/>
        <v>-6.322000000000827E-4</v>
      </c>
      <c r="AW47" s="2">
        <f t="shared" si="13"/>
        <v>9.1330000000056089E-4</v>
      </c>
    </row>
    <row r="48" spans="1:49" x14ac:dyDescent="0.25">
      <c r="A48" t="str">
        <f t="shared" si="4"/>
        <v>11_noise_target_lstar_lab.roi00</v>
      </c>
      <c r="B48" s="2">
        <f t="shared" ref="B48:AW48" si="14">B16-B32</f>
        <v>0</v>
      </c>
      <c r="C48" s="2">
        <f t="shared" si="14"/>
        <v>0</v>
      </c>
      <c r="D48" s="2">
        <f t="shared" si="14"/>
        <v>-5.0000000006988898E-7</v>
      </c>
      <c r="E48" s="2">
        <f t="shared" si="14"/>
        <v>1.0000000028043132E-7</v>
      </c>
      <c r="F48" s="2">
        <f t="shared" si="14"/>
        <v>-2.2999999998996046E-7</v>
      </c>
      <c r="G48" s="2">
        <f t="shared" si="14"/>
        <v>3.4999999998230891E-7</v>
      </c>
      <c r="H48" s="2">
        <f t="shared" si="14"/>
        <v>-2.7999999999139824E-7</v>
      </c>
      <c r="I48" s="2">
        <f t="shared" si="14"/>
        <v>-3.4000000001532804E-7</v>
      </c>
      <c r="J48" s="2">
        <f t="shared" si="14"/>
        <v>2.5989999999989633E-5</v>
      </c>
      <c r="K48" s="2">
        <f t="shared" si="14"/>
        <v>1.9899999999933859E-7</v>
      </c>
      <c r="L48" s="2">
        <f t="shared" si="14"/>
        <v>1.2599999999959866E-7</v>
      </c>
      <c r="M48" s="2">
        <f t="shared" si="14"/>
        <v>5.3969999999972651E-6</v>
      </c>
      <c r="N48" s="2">
        <f t="shared" si="14"/>
        <v>1.2600000000029254E-6</v>
      </c>
      <c r="O48" s="2">
        <f t="shared" si="14"/>
        <v>7.0999999998710983E-7</v>
      </c>
      <c r="P48" s="2">
        <f t="shared" si="14"/>
        <v>3.1719999999985093E-5</v>
      </c>
      <c r="Q48" s="2">
        <f t="shared" si="14"/>
        <v>4.4199999999980366E-7</v>
      </c>
      <c r="R48" s="2">
        <f t="shared" si="14"/>
        <v>4.6600000000104891E-7</v>
      </c>
      <c r="S48" s="2">
        <f t="shared" si="14"/>
        <v>7.1150000000019809E-6</v>
      </c>
      <c r="T48" s="2">
        <f t="shared" si="14"/>
        <v>7.0999999998710983E-7</v>
      </c>
      <c r="U48" s="2">
        <f t="shared" si="14"/>
        <v>5.5811999999995799E-7</v>
      </c>
      <c r="V48" s="2">
        <f t="shared" si="14"/>
        <v>-1.2205799999999781E-5</v>
      </c>
      <c r="W48" s="2">
        <f t="shared" si="14"/>
        <v>4.6600000000104891E-7</v>
      </c>
      <c r="X48" s="2">
        <f t="shared" si="14"/>
        <v>-2.1193999999999987E-7</v>
      </c>
      <c r="Y48" s="2">
        <f t="shared" si="14"/>
        <v>-5.4911999999997891E-7</v>
      </c>
      <c r="Z48" s="2">
        <f t="shared" si="14"/>
        <v>7.0999999998710983E-7</v>
      </c>
      <c r="AA48" s="2">
        <f t="shared" si="14"/>
        <v>5.5811999999995799E-7</v>
      </c>
      <c r="AB48" s="2">
        <f t="shared" si="14"/>
        <v>-1.2205799999999781E-5</v>
      </c>
      <c r="AC48" s="2">
        <f t="shared" si="14"/>
        <v>1.0599999999971743E-7</v>
      </c>
      <c r="AD48" s="2">
        <f t="shared" si="14"/>
        <v>-5.6269999999992602E-9</v>
      </c>
      <c r="AE48" s="2">
        <f t="shared" si="14"/>
        <v>-8.935200000000158E-8</v>
      </c>
      <c r="AF48" s="2">
        <f t="shared" si="14"/>
        <v>1.2600000000029254E-6</v>
      </c>
      <c r="AG48" s="2">
        <f t="shared" si="14"/>
        <v>7.0999999998710983E-7</v>
      </c>
      <c r="AH48" s="2">
        <f t="shared" si="14"/>
        <v>3.1719999999985093E-5</v>
      </c>
      <c r="AI48" s="2">
        <f t="shared" si="14"/>
        <v>3.1899999999862594E-7</v>
      </c>
      <c r="AJ48" s="2">
        <f t="shared" si="14"/>
        <v>1.0599999999971743E-7</v>
      </c>
      <c r="AK48" s="2">
        <f t="shared" si="14"/>
        <v>1.0130000000010964E-6</v>
      </c>
      <c r="AL48" s="2">
        <f t="shared" si="14"/>
        <v>1.7900000000015126E-6</v>
      </c>
      <c r="AM48" s="2">
        <f t="shared" si="14"/>
        <v>5.9999999996174225E-8</v>
      </c>
      <c r="AN48" s="2">
        <f t="shared" si="14"/>
        <v>3.4609999999990482E-5</v>
      </c>
      <c r="AO48" s="2">
        <f t="shared" si="14"/>
        <v>5.6600000000045503E-7</v>
      </c>
      <c r="AP48" s="2">
        <f t="shared" si="14"/>
        <v>2.3899999999910104E-7</v>
      </c>
      <c r="AQ48" s="2">
        <f t="shared" si="14"/>
        <v>1.0569999999987534E-6</v>
      </c>
      <c r="AR48" s="2">
        <f t="shared" si="14"/>
        <v>8.1999999999027295E-5</v>
      </c>
      <c r="AS48" s="2">
        <f t="shared" si="14"/>
        <v>-3.6895999999999596E-3</v>
      </c>
      <c r="AT48" s="2">
        <f t="shared" si="14"/>
        <v>-1.1067500000000008E-2</v>
      </c>
      <c r="AU48" s="2">
        <f t="shared" si="14"/>
        <v>-5.9999999999504894E-6</v>
      </c>
      <c r="AV48" s="2">
        <f t="shared" si="14"/>
        <v>-7.5293999999997974E-4</v>
      </c>
      <c r="AW48" s="2">
        <f t="shared" si="14"/>
        <v>-2.104830000000002E-3</v>
      </c>
    </row>
  </sheetData>
  <mergeCells count="72">
    <mergeCell ref="AL36:AN36"/>
    <mergeCell ref="AO36:AQ36"/>
    <mergeCell ref="AR36:AT36"/>
    <mergeCell ref="AU36:AW36"/>
    <mergeCell ref="T36:V36"/>
    <mergeCell ref="W36:Y36"/>
    <mergeCell ref="Z36:AB36"/>
    <mergeCell ref="AC36:AE36"/>
    <mergeCell ref="AF36:AH36"/>
    <mergeCell ref="AI36:AK36"/>
    <mergeCell ref="B36:D36"/>
    <mergeCell ref="E36:G36"/>
    <mergeCell ref="H36:J36"/>
    <mergeCell ref="K36:M36"/>
    <mergeCell ref="N36:P36"/>
    <mergeCell ref="Q36:S36"/>
    <mergeCell ref="AU20:AW20"/>
    <mergeCell ref="B35:G35"/>
    <mergeCell ref="H35:M35"/>
    <mergeCell ref="N35:S35"/>
    <mergeCell ref="T35:Y35"/>
    <mergeCell ref="Z35:AE35"/>
    <mergeCell ref="AF35:AK35"/>
    <mergeCell ref="AL35:AQ35"/>
    <mergeCell ref="AR35:AW35"/>
    <mergeCell ref="AC20:AE20"/>
    <mergeCell ref="AF20:AH20"/>
    <mergeCell ref="AI20:AK20"/>
    <mergeCell ref="AL20:AN20"/>
    <mergeCell ref="AO20:AQ20"/>
    <mergeCell ref="AR20:AT20"/>
    <mergeCell ref="AR19:AW19"/>
    <mergeCell ref="B20:D20"/>
    <mergeCell ref="E20:G20"/>
    <mergeCell ref="H20:J20"/>
    <mergeCell ref="K20:M20"/>
    <mergeCell ref="N20:P20"/>
    <mergeCell ref="Q20:S20"/>
    <mergeCell ref="T20:V20"/>
    <mergeCell ref="W20:Y20"/>
    <mergeCell ref="Z20:AB20"/>
    <mergeCell ref="AF3:AK3"/>
    <mergeCell ref="AL3:AQ3"/>
    <mergeCell ref="AR3:AW3"/>
    <mergeCell ref="B19:G19"/>
    <mergeCell ref="H19:M19"/>
    <mergeCell ref="N19:S19"/>
    <mergeCell ref="T19:Y19"/>
    <mergeCell ref="Z19:AE19"/>
    <mergeCell ref="AF19:AK19"/>
    <mergeCell ref="AL19:AQ19"/>
    <mergeCell ref="AF4:AH4"/>
    <mergeCell ref="AI4:AK4"/>
    <mergeCell ref="AL4:AN4"/>
    <mergeCell ref="AO4:AQ4"/>
    <mergeCell ref="AR4:AT4"/>
    <mergeCell ref="AU4:AW4"/>
    <mergeCell ref="Q4:S4"/>
    <mergeCell ref="B3:G3"/>
    <mergeCell ref="T4:V4"/>
    <mergeCell ref="W4:Y4"/>
    <mergeCell ref="Z4:AB4"/>
    <mergeCell ref="AC4:AE4"/>
    <mergeCell ref="H3:M3"/>
    <mergeCell ref="N3:S3"/>
    <mergeCell ref="T3:Y3"/>
    <mergeCell ref="Z3:AE3"/>
    <mergeCell ref="B4:D4"/>
    <mergeCell ref="E4:G4"/>
    <mergeCell ref="H4:J4"/>
    <mergeCell ref="K4:M4"/>
    <mergeCell ref="N4:P4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8"/>
  <sheetViews>
    <sheetView tabSelected="1" workbookViewId="0">
      <selection activeCell="K12" sqref="K12"/>
    </sheetView>
  </sheetViews>
  <sheetFormatPr defaultRowHeight="15" x14ac:dyDescent="0.25"/>
  <sheetData>
    <row r="3" spans="1:16" x14ac:dyDescent="0.25">
      <c r="B3" t="s">
        <v>64</v>
      </c>
      <c r="C3" t="s">
        <v>65</v>
      </c>
      <c r="D3" t="s">
        <v>66</v>
      </c>
      <c r="E3" t="s">
        <v>67</v>
      </c>
    </row>
    <row r="4" spans="1:16" x14ac:dyDescent="0.25">
      <c r="A4" t="s">
        <v>68</v>
      </c>
      <c r="B4">
        <v>566</v>
      </c>
      <c r="C4">
        <v>441</v>
      </c>
      <c r="D4">
        <v>220</v>
      </c>
      <c r="E4">
        <v>220</v>
      </c>
    </row>
    <row r="7" spans="1:16" x14ac:dyDescent="0.25">
      <c r="B7" t="s">
        <v>64</v>
      </c>
      <c r="C7" t="s">
        <v>65</v>
      </c>
      <c r="D7" t="s">
        <v>69</v>
      </c>
      <c r="E7" t="s">
        <v>70</v>
      </c>
      <c r="G7" t="s">
        <v>64</v>
      </c>
      <c r="H7" t="s">
        <v>65</v>
      </c>
      <c r="I7" t="s">
        <v>69</v>
      </c>
      <c r="J7" t="s">
        <v>70</v>
      </c>
    </row>
    <row r="8" spans="1:16" x14ac:dyDescent="0.25">
      <c r="A8" t="str">
        <f>A4</f>
        <v>patch01</v>
      </c>
      <c r="B8">
        <f>B4</f>
        <v>566</v>
      </c>
      <c r="C8">
        <f>C4</f>
        <v>441</v>
      </c>
      <c r="D8">
        <f>B4+D4-1</f>
        <v>785</v>
      </c>
      <c r="E8">
        <f>C4+E4-1</f>
        <v>660</v>
      </c>
      <c r="G8">
        <v>566</v>
      </c>
      <c r="H8">
        <v>441</v>
      </c>
      <c r="I8">
        <f>566+220-1</f>
        <v>785</v>
      </c>
      <c r="J8">
        <f>441+220-1</f>
        <v>660</v>
      </c>
      <c r="M8">
        <f>B8-G8</f>
        <v>0</v>
      </c>
      <c r="N8">
        <f t="shared" ref="N8:P8" si="0">C8-H8</f>
        <v>0</v>
      </c>
      <c r="O8">
        <f t="shared" si="0"/>
        <v>0</v>
      </c>
      <c r="P8">
        <f t="shared" si="0"/>
        <v>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5" x14ac:dyDescent="0.25"/>
  <sheetData>
    <row r="1" spans="1:7" x14ac:dyDescent="0.25">
      <c r="A1" t="s">
        <v>14</v>
      </c>
      <c r="B1" t="s">
        <v>15</v>
      </c>
      <c r="C1" t="s">
        <v>16</v>
      </c>
      <c r="D1" t="s">
        <v>17</v>
      </c>
      <c r="E1" t="s">
        <v>18</v>
      </c>
      <c r="F1" t="s">
        <v>19</v>
      </c>
      <c r="G1" t="s">
        <v>20</v>
      </c>
    </row>
    <row r="2" spans="1:7" x14ac:dyDescent="0.25">
      <c r="A2" t="s">
        <v>21</v>
      </c>
      <c r="B2" t="s">
        <v>22</v>
      </c>
      <c r="C2" t="s">
        <v>23</v>
      </c>
      <c r="D2" t="s">
        <v>24</v>
      </c>
      <c r="E2" t="s">
        <v>25</v>
      </c>
      <c r="F2">
        <v>5</v>
      </c>
      <c r="G2" t="s">
        <v>26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CFIdentifier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Output</vt:lpstr>
      <vt:lpstr>Stats</vt:lpstr>
      <vt:lpstr>ROIs</vt:lpstr>
      <vt:lpstr>Classified as UnClassified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Donald BAXTER</dc:creator>
  <cp:lastModifiedBy>Donald BAXTER</cp:lastModifiedBy>
  <dcterms:created xsi:type="dcterms:W3CDTF">2014-06-26T09:31:00Z</dcterms:created>
  <dcterms:modified xsi:type="dcterms:W3CDTF">2014-06-26T14:22:23Z</dcterms:modified>
</cp:coreProperties>
</file>